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https://pagov.sharepoint.com/sites/DHS-ODPPerformanceBasedContracting/Shared Documents/Supports Coordination PBC Folder/Collaboration Documents and Tools/"/>
    </mc:Choice>
  </mc:AlternateContent>
  <xr:revisionPtr revIDLastSave="0" documentId="8_{453E36F2-B547-4F2B-BF54-55612F40B66F}" xr6:coauthVersionLast="47" xr6:coauthVersionMax="47" xr10:uidLastSave="{00000000-0000-0000-0000-000000000000}"/>
  <bookViews>
    <workbookView xWindow="-96" yWindow="-96" windowWidth="23232" windowHeight="12432" tabRatio="871" firstSheet="4" activeTab="4" xr2:uid="{3ADC943F-83C3-4B4F-B60F-0408CA839970}"/>
  </bookViews>
  <sheets>
    <sheet name="Introduction" sheetId="3" r:id="rId1"/>
    <sheet name="Instructions" sheetId="11" r:id="rId2"/>
    <sheet name="Key_Can Hide In Final Vers." sheetId="8" state="hidden" r:id="rId3"/>
    <sheet name="S&amp;M_Can Hide In Final Vers." sheetId="24" state="hidden" r:id="rId4"/>
    <sheet name="Jan 2026 - Jun 2027" sheetId="4" r:id="rId5"/>
    <sheet name="Jul 2027 - Jun 2028" sheetId="27" r:id="rId6"/>
    <sheet name="Jul 2028 - Jun 2029" sheetId="28" r:id="rId7"/>
    <sheet name="Jul 2029 - Jun 2030 " sheetId="29" r:id="rId8"/>
    <sheet name="Workplan_2026 - 2027" sheetId="19" r:id="rId9"/>
    <sheet name="Workplan_2027 - 2028" sheetId="30" r:id="rId10"/>
    <sheet name="Workplan_2028 - 2029" sheetId="31" r:id="rId11"/>
    <sheet name="Workplan_2029 - 2030" sheetId="32" r:id="rId12"/>
  </sheets>
  <definedNames>
    <definedName name="_xlnm._FilterDatabase" localSheetId="4" hidden="1">'Jan 2026 - Jun 2027'!$B$4:$K$4</definedName>
    <definedName name="_xlnm._FilterDatabase" localSheetId="5" hidden="1">'Jul 2027 - Jun 2028'!$B$4:$K$4</definedName>
    <definedName name="_xlnm._FilterDatabase" localSheetId="6" hidden="1">'Jul 2028 - Jun 2029'!$B$4:$K$4</definedName>
    <definedName name="_xlnm._FilterDatabase" localSheetId="7" hidden="1">'Jul 2029 - Jun 2030 '!$B$4:$K$4</definedName>
    <definedName name="_xlnm.Print_Area" localSheetId="1">Instructions!$B$1:$B$7</definedName>
    <definedName name="_xlnm.Print_Area" localSheetId="0">Table1[[#All],[INTRODUCTION]]</definedName>
    <definedName name="_xlnm.Print_Area" localSheetId="4">'Jan 2026 - Jun 2027'!$D$1:$I$42</definedName>
    <definedName name="_xlnm.Print_Area" localSheetId="5">'Jul 2027 - Jun 2028'!$D$1:$I$20</definedName>
    <definedName name="_xlnm.Print_Area" localSheetId="6">'Jul 2028 - Jun 2029'!$D$1:$I$9</definedName>
    <definedName name="_xlnm.Print_Area" localSheetId="7">'Jul 2029 - Jun 2030 '!$D$1:$I$5</definedName>
    <definedName name="_xlnm.Print_Area" localSheetId="8">'Workplan_2026 - 2027'!$B$1:$J$44</definedName>
    <definedName name="_xlnm.Print_Area" localSheetId="9">'Workplan_2027 - 2028'!$B$1:$J$22</definedName>
    <definedName name="_xlnm.Print_Area" localSheetId="10">'Workplan_2028 - 2029'!$B$1:$J$11</definedName>
    <definedName name="_xlnm.Print_Area" localSheetId="11">'Workplan_2029 - 2030'!$B$1:$J$7</definedName>
    <definedName name="_xlnm.Print_Titles" localSheetId="4">'Jan 2026 - Jun 2027'!$2:$4</definedName>
    <definedName name="_xlnm.Print_Titles" localSheetId="5">'Jul 2027 - Jun 2028'!$2:$4</definedName>
    <definedName name="_xlnm.Print_Titles" localSheetId="6">'Jul 2028 - Jun 2029'!$2:$4</definedName>
    <definedName name="_xlnm.Print_Titles" localSheetId="7">'Jul 2029 - Jun 2030 '!$2:$4</definedName>
    <definedName name="_xlnm.Print_Titles" localSheetId="8">'Workplan_2026 - 2027'!$3:$6</definedName>
    <definedName name="_xlnm.Print_Titles" localSheetId="9">'Workplan_2027 - 2028'!$3:$6</definedName>
    <definedName name="_xlnm.Print_Titles" localSheetId="10">'Workplan_2028 - 2029'!$3:$6</definedName>
    <definedName name="_xlnm.Print_Titles" localSheetId="11">'Workplan_2029 - 2030'!$3:$6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2" l="1"/>
  <c r="B2" i="31"/>
  <c r="B2" i="30"/>
  <c r="B2" i="4"/>
  <c r="H5" i="4" s="1" a="1"/>
  <c r="H5" i="4" s="1"/>
  <c r="B2" i="29"/>
  <c r="H5" i="29" s="1" a="1"/>
  <c r="H5" i="29" s="1"/>
  <c r="B2" i="28"/>
  <c r="H5" i="28" s="1" a="1"/>
  <c r="H5" i="28" s="1"/>
  <c r="B2" i="27"/>
  <c r="E3" i="27" s="1"/>
  <c r="N3" i="8" a="1"/>
  <c r="N3" i="8" s="1"/>
  <c r="M3" i="8" a="1"/>
  <c r="M3" i="8" s="1"/>
  <c r="L3" i="8" a="1"/>
  <c r="L3" i="8" s="1"/>
  <c r="K3" i="8" a="1"/>
  <c r="K3" i="8" s="1"/>
  <c r="N2" i="8"/>
  <c r="M2" i="8"/>
  <c r="L2" i="8"/>
  <c r="K2" i="8"/>
  <c r="B2" i="19"/>
  <c r="B4" i="30" a="1"/>
  <c r="C5" i="27" l="1" a="1"/>
  <c r="C5" i="27" s="1"/>
  <c r="E5" i="27" a="1"/>
  <c r="E5" i="27" s="1"/>
  <c r="G5" i="27" a="1"/>
  <c r="G5" i="27" s="1"/>
  <c r="C5" i="28" a="1"/>
  <c r="C5" i="28" s="1"/>
  <c r="E5" i="28" a="1"/>
  <c r="E5" i="28" s="1"/>
  <c r="G5" i="28" a="1"/>
  <c r="G5" i="28" s="1"/>
  <c r="C5" i="29" a="1"/>
  <c r="C5" i="29" s="1"/>
  <c r="E5" i="29" a="1"/>
  <c r="E5" i="29" s="1"/>
  <c r="G5" i="29" a="1"/>
  <c r="G5" i="29" s="1"/>
  <c r="E3" i="28"/>
  <c r="H5" i="27" a="1"/>
  <c r="H5" i="27" s="1"/>
  <c r="B5" i="27" a="1"/>
  <c r="B5" i="27" s="1"/>
  <c r="D5" i="27" a="1"/>
  <c r="D5" i="27" s="1"/>
  <c r="F5" i="27" a="1"/>
  <c r="F5" i="27" s="1"/>
  <c r="B5" i="28" a="1"/>
  <c r="B5" i="28" s="1"/>
  <c r="D5" i="28" a="1"/>
  <c r="D5" i="28" s="1"/>
  <c r="F5" i="28" a="1"/>
  <c r="F5" i="28" s="1"/>
  <c r="B5" i="29" a="1"/>
  <c r="B5" i="29" s="1"/>
  <c r="D5" i="29" a="1"/>
  <c r="D5" i="29" s="1"/>
  <c r="F5" i="29" a="1"/>
  <c r="F5" i="29" s="1"/>
  <c r="E3" i="29"/>
  <c r="C5" i="4" a="1"/>
  <c r="C5" i="4" s="1"/>
  <c r="E5" i="4" a="1"/>
  <c r="E5" i="4" s="1"/>
  <c r="G5" i="4" a="1"/>
  <c r="G5" i="4" s="1"/>
  <c r="E3" i="4"/>
  <c r="B5" i="4" a="1"/>
  <c r="B5" i="4" s="1"/>
  <c r="D5" i="4" a="1"/>
  <c r="D5" i="4" s="1"/>
  <c r="F5" i="4" a="1"/>
  <c r="F5" i="4" s="1"/>
  <c r="B4" i="30"/>
  <c r="B4" i="32" a="1"/>
  <c r="B7" i="32" a="1"/>
  <c r="B4" i="31" a="1"/>
  <c r="B7" i="30" a="1"/>
  <c r="C7" i="31" a="1"/>
  <c r="D7" i="30" a="1"/>
  <c r="B7" i="19" a="1"/>
  <c r="B4" i="19" a="1"/>
  <c r="B7" i="31" a="1"/>
  <c r="C7" i="32" a="1"/>
  <c r="D7" i="31" a="1"/>
  <c r="D7" i="32" a="1"/>
  <c r="D7" i="19" a="1"/>
  <c r="C7" i="19" a="1"/>
  <c r="C7" i="30" a="1"/>
  <c r="D7" i="32" l="1"/>
  <c r="D7" i="30"/>
  <c r="B4" i="31"/>
  <c r="B4" i="32"/>
  <c r="D7" i="31"/>
  <c r="B4" i="19"/>
  <c r="C7" i="19"/>
  <c r="D7" i="19"/>
  <c r="B7" i="32"/>
  <c r="C7" i="32"/>
  <c r="B7" i="31"/>
  <c r="C7" i="31"/>
  <c r="B7" i="30"/>
  <c r="C7" i="30"/>
  <c r="B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Bivins, Nickolaus</author>
  </authors>
  <commentList>
    <comment ref="B2" authorId="0" shapeId="0" xr:uid="{68138D0E-07A3-4D43-BC57-3A7787F33C70}">
      <text>
        <r>
          <rPr>
            <b/>
            <sz val="9"/>
            <color indexed="81"/>
            <rFont val="Tahoma"/>
            <family val="2"/>
          </rPr>
          <t>Bivins, Nickolaus:</t>
        </r>
        <r>
          <rPr>
            <sz val="9"/>
            <color indexed="81"/>
            <rFont val="Tahoma"/>
            <family val="2"/>
          </rPr>
          <t xml:space="preserve">
\\USDFW61NS13V1ME\me_dfw_13svm_clientwork9_norep\Actuarial\SOPLAX\ODP\Selective Contracting\Supports Coordination Self-Assessment Toolkit\Resources\Data_Dictionary_SCO_PBC_PMs_DRAFT (1).xlsx
Column names align with fields in the data dictionary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<sst xmlns="http://schemas.openxmlformats.org/spreadsheetml/2006/main" count="627" uniqueCount="287">
  <si>
    <t>INTRODUCTION</t>
  </si>
  <si>
    <r>
      <t xml:space="preserve">The Commonwealth of Pennsylvania’s Department of Human Services (Department), Office of Developmental Programs (ODP) is pursuing systems change to improve the quality and sustainability of services. </t>
    </r>
    <r>
      <rPr>
        <sz val="10"/>
        <rFont val="Arial"/>
        <family val="2"/>
      </rPr>
      <t xml:space="preserve">ODP is applying for a statewide 1915(b)(4) Performance-Based Contracting (PBC) waiver for Supports Coordination organizations.
</t>
    </r>
    <r>
      <rPr>
        <sz val="10"/>
        <color theme="1"/>
        <rFont val="Arial"/>
        <family val="2"/>
      </rPr>
      <t xml:space="preserve">
ODP will monitor, support, and evaluate providers’ progress toward meeting these standards each y</t>
    </r>
    <r>
      <rPr>
        <sz val="10"/>
        <rFont val="Arial"/>
        <family val="2"/>
      </rPr>
      <t>ear of a 3-year cycle</t>
    </r>
    <r>
      <rPr>
        <sz val="10"/>
        <color theme="1"/>
        <rFont val="Arial"/>
        <family val="2"/>
      </rPr>
      <t xml:space="preserve">. Over time, the </t>
    </r>
    <r>
      <rPr>
        <sz val="10"/>
        <rFont val="Arial"/>
        <family val="2"/>
      </rPr>
      <t xml:space="preserve">3-year cycle will allow ODP to streamline the performance standards with other processes such as QA&amp;I, provider qualifications, and licensing. ODP will monitor individual and aggregate provider performance to determine if providers are meeting the identified measures. ODP will then make refinements to measures and targets as more data is obtained.
As part of its commitment to support providers up to and during the PBC process, ODP developed this </t>
    </r>
    <r>
      <rPr>
        <b/>
        <i/>
        <sz val="10"/>
        <rFont val="Arial"/>
        <family val="2"/>
      </rPr>
      <t>Supports Coordination Performance-Based Contracting Preparedness Assessment</t>
    </r>
    <r>
      <rPr>
        <sz val="10"/>
        <rFont val="Arial"/>
        <family val="2"/>
      </rPr>
      <t xml:space="preserve"> so providers of ODP Supports Coordination Services may self-evaluate in preparation for the PBC process.  This assessment, once completed, indicates:
1) A baseline for providers to measure whether they meet, exceed, or need to make any necessary revisions, policy clarifications or new policy development for each of the standards and measures within the PBC process.
2) An approximation of the performance that meets current standards and preparation for future standards.
</t>
    </r>
    <r>
      <rPr>
        <sz val="10"/>
        <color theme="1"/>
        <rFont val="Arial"/>
        <family val="2"/>
      </rPr>
      <t xml:space="preserve">
This assessment tool is not intended to be submitted to ODP. It acts as a point-in-time evaluation for Supports Coordination organizations to ascertain their current preparedness for PBC. The assessment tool is most useful when paired with this companion </t>
    </r>
    <r>
      <rPr>
        <b/>
        <i/>
        <sz val="10"/>
        <color theme="1"/>
        <rFont val="Arial"/>
        <family val="2"/>
      </rPr>
      <t>Supports Coordination Performance-Based Contracting Preparedness Planning Workbook</t>
    </r>
    <r>
      <rPr>
        <sz val="10"/>
        <color theme="1"/>
        <rFont val="Arial"/>
        <family val="2"/>
      </rPr>
      <t xml:space="preserve"> which is designed to map out an action strategy for meeting the expectations for PBC at initial application.
ODP encourages you to use these tools to understand your organization’s readiness for and to develop an implementation strategy for PBC.</t>
    </r>
  </si>
  <si>
    <t>Instructions</t>
  </si>
  <si>
    <t>Annual Readiness Tabs (Jan 2026 - Jun 2027 | Jul 2027 - Jun 2028 | Jul 2028 - Jun 2029 | Jul 2029 - Jun 2030)</t>
  </si>
  <si>
    <r>
      <t xml:space="preserve">Each contract period has a tab with the same format, but may contain different Performance Areas, Standards, and Measures. These tabs include the following columns:
</t>
    </r>
    <r>
      <rPr>
        <b/>
        <sz val="10"/>
        <rFont val="Arial"/>
        <family val="2"/>
      </rPr>
      <t>Performance Area:</t>
    </r>
    <r>
      <rPr>
        <sz val="10"/>
        <rFont val="Arial"/>
        <family val="2"/>
      </rPr>
      <t xml:space="preserve"> The broad category the standard/measure falls under (e.g. Quality, Compliance) Color-coded for easier navigation.
</t>
    </r>
    <r>
      <rPr>
        <b/>
        <sz val="10"/>
        <rFont val="Arial"/>
        <family val="2"/>
      </rPr>
      <t>Standard:</t>
    </r>
    <r>
      <rPr>
        <sz val="10"/>
        <rFont val="Arial"/>
        <family val="2"/>
      </rPr>
      <t xml:space="preserve"> The overarching standard being measured.
</t>
    </r>
    <r>
      <rPr>
        <b/>
        <sz val="10"/>
        <rFont val="Arial"/>
        <family val="2"/>
      </rPr>
      <t>Measure:</t>
    </r>
    <r>
      <rPr>
        <sz val="10"/>
        <rFont val="Arial"/>
        <family val="2"/>
      </rPr>
      <t xml:space="preserve"> A description of what data or action is being evaluated. 
</t>
    </r>
    <r>
      <rPr>
        <b/>
        <sz val="10"/>
        <rFont val="Arial"/>
        <family val="2"/>
      </rPr>
      <t>Process Details</t>
    </r>
    <r>
      <rPr>
        <sz val="10"/>
        <rFont val="Arial"/>
        <family val="2"/>
      </rPr>
      <t xml:space="preserve">: Additional information about how to interpret or report on the measure.
</t>
    </r>
    <r>
      <rPr>
        <b/>
        <sz val="10"/>
        <rFont val="Arial"/>
        <family val="2"/>
      </rPr>
      <t>Data Source:</t>
    </r>
    <r>
      <rPr>
        <sz val="10"/>
        <rFont val="Arial"/>
        <family val="2"/>
      </rPr>
      <t xml:space="preserve"> Where the information for the measure comes from.
</t>
    </r>
    <r>
      <rPr>
        <b/>
        <sz val="10"/>
        <rFont val="Arial"/>
        <family val="2"/>
      </rPr>
      <t>Do you meet the Measure as stated:</t>
    </r>
    <r>
      <rPr>
        <sz val="10"/>
        <rFont val="Arial"/>
        <family val="2"/>
      </rPr>
      <t xml:space="preserve"> Dropdown menu with three options: 
   - </t>
    </r>
    <r>
      <rPr>
        <b/>
        <sz val="10"/>
        <rFont val="Arial"/>
        <family val="2"/>
      </rPr>
      <t>Yes</t>
    </r>
    <r>
      <rPr>
        <sz val="10"/>
        <rFont val="Arial"/>
        <family val="2"/>
      </rPr>
      <t xml:space="preserve"> = We are prepared and can speak to this measure
   - </t>
    </r>
    <r>
      <rPr>
        <b/>
        <sz val="10"/>
        <rFont val="Arial"/>
        <family val="2"/>
      </rPr>
      <t>No</t>
    </r>
    <r>
      <rPr>
        <sz val="10"/>
        <rFont val="Arial"/>
        <family val="2"/>
      </rPr>
      <t xml:space="preserve"> = We are not yet prepared 
   - </t>
    </r>
    <r>
      <rPr>
        <b/>
        <sz val="10"/>
        <rFont val="Arial"/>
        <family val="2"/>
      </rPr>
      <t>Unknown/Unsure</t>
    </r>
    <r>
      <rPr>
        <sz val="10"/>
        <rFont val="Arial"/>
        <family val="2"/>
      </rPr>
      <t xml:space="preserve"> = We are unsure or need clarification (</t>
    </r>
    <r>
      <rPr>
        <i/>
        <sz val="10"/>
        <rFont val="Arial"/>
        <family val="2"/>
      </rPr>
      <t xml:space="preserve">if you select the Unknown/Unsure option the item will </t>
    </r>
    <r>
      <rPr>
        <b/>
        <i/>
        <sz val="10"/>
        <rFont val="Arial"/>
        <family val="2"/>
      </rPr>
      <t>not</t>
    </r>
    <r>
      <rPr>
        <i/>
        <sz val="10"/>
        <rFont val="Arial"/>
        <family val="2"/>
      </rPr>
      <t xml:space="preserve"> populate on the Workplan</t>
    </r>
    <r>
      <rPr>
        <sz val="10"/>
        <rFont val="Arial"/>
        <family val="2"/>
      </rPr>
      <t xml:space="preserve">)
Columns D-H are pre-filled and locked. </t>
    </r>
    <r>
      <rPr>
        <b/>
        <sz val="10"/>
        <rFont val="Arial"/>
        <family val="2"/>
      </rPr>
      <t>Only update the "Do you meet the Measure as stated?" dropdown in Column I.</t>
    </r>
  </si>
  <si>
    <t>Workplan Tabs (Workplan_2026 - 2027 | Workplan_2027 - 2028 | Workplan_2028 - 2029 | Workplan_2029 - 2030)</t>
  </si>
  <si>
    <r>
      <t xml:space="preserve">Each contract period has a tab with the same format, but may contain different Performance Areas, Standards and Measures depending on what was selected in the preceding tabs. </t>
    </r>
    <r>
      <rPr>
        <b/>
        <sz val="10"/>
        <rFont val="Arial"/>
        <family val="2"/>
      </rPr>
      <t xml:space="preserve">Only measures marked "No" for the selected year will appear here. </t>
    </r>
    <r>
      <rPr>
        <sz val="10"/>
        <rFont val="Arial"/>
        <family val="2"/>
      </rPr>
      <t xml:space="preserve">
These tabs include the following columns:
</t>
    </r>
    <r>
      <rPr>
        <b/>
        <sz val="10"/>
        <rFont val="Arial"/>
        <family val="2"/>
      </rPr>
      <t>Performance Area</t>
    </r>
    <r>
      <rPr>
        <sz val="10"/>
        <rFont val="Arial"/>
        <family val="2"/>
      </rPr>
      <t xml:space="preserve">: Auto-filled from the readiness tabs for measures marked "No". Shows the related performance area.
</t>
    </r>
    <r>
      <rPr>
        <b/>
        <sz val="10"/>
        <rFont val="Arial"/>
        <family val="2"/>
      </rPr>
      <t>Standard:</t>
    </r>
    <r>
      <rPr>
        <sz val="10"/>
        <rFont val="Arial"/>
        <family val="2"/>
      </rPr>
      <t xml:space="preserve"> Auto-filled from the readiness tabs for measures marked "No". Shows the related standard.
</t>
    </r>
    <r>
      <rPr>
        <b/>
        <sz val="10"/>
        <rFont val="Arial"/>
        <family val="2"/>
      </rPr>
      <t>Measure:</t>
    </r>
    <r>
      <rPr>
        <sz val="10"/>
        <rFont val="Arial"/>
        <family val="2"/>
      </rPr>
      <t xml:space="preserve">  Auto-filled from the readiness tabs for measures marked "No". Shows the related measure.
</t>
    </r>
    <r>
      <rPr>
        <b/>
        <sz val="10"/>
        <rFont val="Arial"/>
        <family val="2"/>
      </rPr>
      <t>Action Step:</t>
    </r>
    <r>
      <rPr>
        <sz val="10"/>
        <rFont val="Arial"/>
        <family val="2"/>
      </rPr>
      <t xml:space="preserve"> Describe what will be done to meet the standard.
</t>
    </r>
    <r>
      <rPr>
        <b/>
        <sz val="10"/>
        <rFont val="Arial"/>
        <family val="2"/>
      </rPr>
      <t xml:space="preserve">Responsibilities: </t>
    </r>
    <r>
      <rPr>
        <sz val="10"/>
        <rFont val="Arial"/>
        <family val="2"/>
      </rPr>
      <t xml:space="preserve">Identify who is responsible for taking the action.
</t>
    </r>
    <r>
      <rPr>
        <b/>
        <sz val="10"/>
        <rFont val="Arial"/>
        <family val="2"/>
      </rPr>
      <t>Timeline:</t>
    </r>
    <r>
      <rPr>
        <sz val="10"/>
        <rFont val="Arial"/>
        <family val="2"/>
      </rPr>
      <t xml:space="preserve"> When the action will be completed.
</t>
    </r>
    <r>
      <rPr>
        <b/>
        <sz val="10"/>
        <rFont val="Arial"/>
        <family val="2"/>
      </rPr>
      <t>Resources:</t>
    </r>
    <r>
      <rPr>
        <sz val="10"/>
        <rFont val="Arial"/>
        <family val="2"/>
      </rPr>
      <t xml:space="preserve"> What resources are available or needed.
</t>
    </r>
    <r>
      <rPr>
        <b/>
        <sz val="10"/>
        <rFont val="Arial"/>
        <family val="2"/>
      </rPr>
      <t>Potential Barriers</t>
    </r>
    <r>
      <rPr>
        <sz val="10"/>
        <rFont val="Arial"/>
        <family val="2"/>
      </rPr>
      <t xml:space="preserve">: Any expected challenges or obstacles.
</t>
    </r>
    <r>
      <rPr>
        <b/>
        <sz val="10"/>
        <rFont val="Arial"/>
        <family val="2"/>
      </rPr>
      <t>Communication Plan:</t>
    </r>
    <r>
      <rPr>
        <sz val="10"/>
        <rFont val="Arial"/>
        <family val="2"/>
      </rPr>
      <t xml:space="preserve"> Who is involved? What is the method for messaging? How often?
Columns B-D are pre-filled and locked.</t>
    </r>
    <r>
      <rPr>
        <b/>
        <sz val="10"/>
        <rFont val="Arial"/>
        <family val="2"/>
      </rPr>
      <t xml:space="preserve"> Only complete Columns E-J to build your work plan.</t>
    </r>
    <r>
      <rPr>
        <sz val="10"/>
        <rFont val="Arial"/>
        <family val="2"/>
      </rPr>
      <t xml:space="preserve">
</t>
    </r>
    <r>
      <rPr>
        <b/>
        <sz val="10"/>
        <rFont val="Arial"/>
        <family val="2"/>
      </rPr>
      <t>Note:</t>
    </r>
    <r>
      <rPr>
        <sz val="10"/>
        <rFont val="Arial"/>
        <family val="2"/>
      </rPr>
      <t xml:space="preserve"> If information has been entered into the Workplan tabs and any of the "Do you Meet the Measure as stated?" selections in the Annual Readiness tabs are changed, the number or order of Performance Areas, Standards, and Measures that populate Columns B-D of the Workplan tabs may change, but the information that has been entered up to that point in Columns E-J will not. In these instances, it may be necessary to copy information that has already been entered into the new corresponding row for the relevant Standard and Measure the information is referencing.</t>
    </r>
  </si>
  <si>
    <t>Preparedness Level</t>
  </si>
  <si>
    <t>Annual Readiness Tab Names</t>
  </si>
  <si>
    <t>Workplan Tab Names</t>
  </si>
  <si>
    <t>Performance Area Masterlist</t>
  </si>
  <si>
    <t>Contract Periods</t>
  </si>
  <si>
    <t>Yes</t>
  </si>
  <si>
    <t>Jan 2026 - Jun 2027</t>
  </si>
  <si>
    <t>Workplan_2026 - 2027</t>
  </si>
  <si>
    <t>Access</t>
  </si>
  <si>
    <t>January 1, 2026 – June 30, 2027</t>
  </si>
  <si>
    <t>No</t>
  </si>
  <si>
    <t>Jul 2027 - Jun 2028</t>
  </si>
  <si>
    <t>Workplan_2027 - 2028</t>
  </si>
  <si>
    <t>Administration</t>
  </si>
  <si>
    <t>July 1, 2027 – June 30, 2028</t>
  </si>
  <si>
    <t>Unknown/Unsure</t>
  </si>
  <si>
    <t>Jul 2028 - Jun 2029</t>
  </si>
  <si>
    <t>Workplan_2028 - 2029</t>
  </si>
  <si>
    <t>Continuum of Services</t>
  </si>
  <si>
    <t>July 1, 2028 – June 30, 2029</t>
  </si>
  <si>
    <t xml:space="preserve">Jul 2029 - Jun 2030 </t>
  </si>
  <si>
    <t>Workplan_2029 - 2030</t>
  </si>
  <si>
    <t xml:space="preserve">Employment  </t>
  </si>
  <si>
    <t>July 1, 2029 – June 30, 2030</t>
  </si>
  <si>
    <t>Person-Centered Practices</t>
  </si>
  <si>
    <t>Quality (Data Integrity)</t>
  </si>
  <si>
    <t>Quality</t>
  </si>
  <si>
    <t>Quality (Wellness)</t>
  </si>
  <si>
    <t>Risk Management</t>
  </si>
  <si>
    <t>Resource Navigation</t>
  </si>
  <si>
    <t>Technology</t>
  </si>
  <si>
    <t>Workforce</t>
  </si>
  <si>
    <t>Source</t>
  </si>
  <si>
    <t>Performance Area</t>
  </si>
  <si>
    <t>PM Code</t>
  </si>
  <si>
    <t>Definition of Standard</t>
  </si>
  <si>
    <t>Performance Measures</t>
  </si>
  <si>
    <t>Contract Timeframe</t>
  </si>
  <si>
    <t>Process Details for External Sharing</t>
  </si>
  <si>
    <t>Data Source</t>
  </si>
  <si>
    <t>SC-AC.01</t>
  </si>
  <si>
    <t>Remains open for accepting new referrals, and individual/family selection of SCO, regardless of case complexity.</t>
  </si>
  <si>
    <t xml:space="preserve">SCO attests that the SCO remains open for accepting new referrals and individual/family selection of SCO in county(ies) of the SCO’s defined territory and/or the location of the base contract, regardless of case complexity. </t>
  </si>
  <si>
    <t xml:space="preserve">The SCO will attest that they will remain open for new referrals and individual/family selection in counties where the SCO offers services, including where SCOs hold base contracts. </t>
  </si>
  <si>
    <t>Attestation</t>
  </si>
  <si>
    <t>SC-AC.01 (2027)</t>
  </si>
  <si>
    <t>Minimum referral acceptance is 75% for CY 2026.
OR
If SCO serves less than 250 individuals, minimum referral acceptance is 60% for CY 2026
SCO is not required to exceed 10% growth from prior year. (10% or 75%/60%)</t>
  </si>
  <si>
    <t xml:space="preserve">For calendar year 2026, the SCO accepted 75% of referrals received.    
Numerator: # of referrals entered in case management wizard in HCSIS by Administrative Entities                                                                  
Denominator: # of referrals accepted in case management wizard in HCSIS by SCO                             SCOs serving less than 250 individuals on January 1, 2027, minimum referral acceptance was 60%.                                                       
SCOs are not required to exceed 10% growth from prior year starting in calendar year 2027.  </t>
  </si>
  <si>
    <t>AEs</t>
  </si>
  <si>
    <t>SC-AC.02</t>
  </si>
  <si>
    <t>SCO service initiation through initial outreach occurs within an average of 21 calendar days or less post-referral acceptance.</t>
  </si>
  <si>
    <t>Attestation that SCO will develop and maintain a system to track and report all of the following data elements: 
a. Name of individual referred
b. MCI of individual referred
c. Date referral received
d. Date referral accepted/rejected
e. Source of referral (AE/counties)
f. Number of days between acceptance of referral and service initiation (using First Billed service note date in HCSIS)
g. Reason why 21-calendar day timeline for service initiation is not met
h. Reason why a referral was denied (location/geography, insufficient workforce, conflict of interest per policy, etc.).</t>
  </si>
  <si>
    <t>The SCO will attest that by January 1, 2026, a system will be in place to accurately track and report each data element.</t>
  </si>
  <si>
    <t>SC-ADM.01.1</t>
  </si>
  <si>
    <t>Demonstrate transparent and sound corporate governance structure.</t>
  </si>
  <si>
    <t xml:space="preserve">The SCO will attest that it has accurately and truthfully disclosed to the Office of Developmental Programs (ODP) the following: 
a. Current financial statements. 
b. Violations of conflict-of-interest policy.  
c. Any history and status of criminal convictions of Governing Body members.  
d. Any history of enforcement actions in other Pennsylvania Department of Human Services programs and/or in other states in which the SCO renders any services to individuals with intellectual and developmental disabilities if applicable. </t>
  </si>
  <si>
    <t>Attestation regarding the accuracy of the required elements contained in SC-ADM.01.2-1.5 to meet the standards.</t>
  </si>
  <si>
    <t>SC-ADM.01.2</t>
  </si>
  <si>
    <t>Submission of current financial statements (audited if available).</t>
  </si>
  <si>
    <t>The SCO will submit current financial statements, include audited finanical statements if available for the period July 1, 2024 - June 30, 2025.
If an SCO does not have an audited financial statement for the period July 1, 2024 - June 30, 2025, SCO should submit Profit/Loss and Balance Sheets.</t>
  </si>
  <si>
    <t>Submission Tool</t>
  </si>
  <si>
    <t>SC-ADM.01.2 (2028)</t>
  </si>
  <si>
    <t>Successful passage of a fiscal readiness review</t>
  </si>
  <si>
    <t>Details to be determined</t>
  </si>
  <si>
    <t>SC-ADM.01.3</t>
  </si>
  <si>
    <t>Disclosure of Conflict of Interest Policy and associated documentation, including Governing Body.</t>
  </si>
  <si>
    <t>The SCO will disclose any Conflict of Interest policy violations during CY24
Governing Body includes, but is not limited to, board members, President, Vice President, Chief Operations Officer, Chief Financial Officer, Treasurer, and Secretary.</t>
  </si>
  <si>
    <t>SC-ADM.01.4</t>
  </si>
  <si>
    <t>Disclosure of Criminal convictions, including disclosure of criminal convictions for Governing Body members.</t>
  </si>
  <si>
    <t>The SCO will disclose any criminal convictions of the agency's leadership team, including Governing Body members.
Governing Body includes, but is not limited to, board members, President, Vice President, Chief Operations Officer, Chief Financial Officer, Treasurer, and Secretary.</t>
  </si>
  <si>
    <t>SC-ADM.01.5</t>
  </si>
  <si>
    <t>Disclosure of history of enforcement actions by other Pennsylvania DHS programs and/or by other states in which the SCO renders any services to individuals with intellectual and developmental disabilities if applicable.</t>
  </si>
  <si>
    <t>The SCO will submit any history of enforcement actions in other Pennsylvania Department of Human Services' programs and/or in other states in which the SCO renders any services to individuals with intellectual and developmental disabilities.</t>
  </si>
  <si>
    <t>SC-ADM.01.6 (2027)</t>
  </si>
  <si>
    <t>Demonstrate that the Governing Body is engaged with and governance is informed by voices of individuals with lived experiences supported by the SCO by:
 - Including at least one individual with lived experience with intellectual or developmental disabilities or Autism (inclusive of family members) on the Governing Body 
OR 
 - Operating/participating with an advisory committee or subcommittee that informs the Governing Body that is comprised of individuals with lived experience
AND BOTH OF THE FOLLOWING ARE REQUIRED FOR ALL SCOs
 - Evidence that Governing Body deliberations are informed by input of individuals with lived experience
 - Evidence that support is offered/made available for individuals with lived experience to meaningfully participate in the governance of the SCO</t>
  </si>
  <si>
    <t>The SCO will submit documentation that reflects governing body/board/advisory/subcommittee membership and documentation, such as meeting minutes, that reflect governing body discussions/decisions are informed by input of people with lived experience. ​ If the organization only has owners, they are the governing body.</t>
  </si>
  <si>
    <t>SC-ADM.02</t>
  </si>
  <si>
    <t xml:space="preserve">Demonstrate capacity to manage Supports Coordination activities with individuals in alignment with ODP policies.  </t>
  </si>
  <si>
    <t>Submit a plan documenting how the SCO will operationalize the new payment methodology effective 7/1/26</t>
  </si>
  <si>
    <t xml:space="preserve">The SCO will provide a plan that identifies how the organization will begin implementing the new payment methodology as of July 1, 2026.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</si>
  <si>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SC-CoS.01.1</t>
  </si>
  <si>
    <t>Demonstrate that individuals requiring or preferring 24/7 support outside of the family home are provided information and encouraged to consider Supported Living and Life Sharing.</t>
  </si>
  <si>
    <t>Attest that
a. SCO has an identified lead for Lifesharing, Supported Living, and Housing who serves as a resource for families and SCO staff about residential alternatives,
b. SCO provides information and materials to Support Coordinators (SCs) to build knowledge of Lifesharing, Supported Living, and Housing options, and
c. SCs are providing that information and materials to individuals and families seeking residential services.</t>
  </si>
  <si>
    <t>The SCO will attest that the SCO has an identified lead for Lifesharing, Supported Living, and Housing who serves as a resource for education for families and SCO staff about residential alternatives, and that SCO provides information and materials to SCs to build knowledge of Lifesharing, Supported Living, and Housing, and that SCs are providing this information to families seeking residential services.</t>
  </si>
  <si>
    <t>SC-CoS.01.2</t>
  </si>
  <si>
    <t>Demonstrate that SC is providing education to individuals regarding residential options</t>
  </si>
  <si>
    <t xml:space="preserve">The SCO will provide a plan for how the SCO will improve or have improved the provision of education and resources of the full continuum of residential services, including Lifesharing, Supported Living and promoting HTTS to individuals and families for residential alternatives.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</si>
  <si>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SC-CoS.01.2 (2027)</t>
  </si>
  <si>
    <t>Increase the percentage of individuals using Supported Living, Life Sharing and Housing Transition and Tenancy Services from the SCO’s calendar year 2026 baseline.</t>
  </si>
  <si>
    <t>Numerator:  # of population of individuals served in Lifesharing, Supported Living, or using Housing Transition and Tenancy Sustaining Services in calendar year 2026                                                                                        Denominator: # of total population of individuals served in all residential services in calendar year 2026</t>
  </si>
  <si>
    <t>HCSIS
Claims</t>
  </si>
  <si>
    <t>SC-CoS.02</t>
  </si>
  <si>
    <t>Demonstrate ability to develop, implement, and monitor service plans that prioritize and facilitate individuals' opportunities to live in the least restrictive, most integrated settings of their choice. This includes ensuring access to non-residential services and supports that promote independence, community inclusion, and alignment with the individual's preferences, strengths, and goals as outlined in their Individual Support Plan (ISP)</t>
  </si>
  <si>
    <t>Demonstrate that SC is providing education to individuals regarding non-residential options</t>
  </si>
  <si>
    <t xml:space="preserve">The SCO will provide a plan for how the SCO will improve or has improved the provision of education and resources of the full continuum of residential services, including Lifesharing, Supported Living and promoting HTTS to individuals and families for residential alternatives.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</si>
  <si>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SC-CoS.02 (2027)</t>
  </si>
  <si>
    <t>Increase the percentage of individuals using non-residential services from the SCO’s calendar year 2026 baseline.</t>
  </si>
  <si>
    <t>Numerator: # of population of individuals served in non-residential services in calendar year 2026                                                                                        Denominator: # of total population of individuals served in calendar year 2026</t>
  </si>
  <si>
    <t>SC-CoS.03 (2029)</t>
  </si>
  <si>
    <t>SCOs must demonstrate their ability to develop, implement, and monitor service plans that prioritize and facilitate individuals' opportunities to live in the least restrictive, most integrated settings of their choice.</t>
  </si>
  <si>
    <t>Percentage of individuals using non-residential services, Life Sharing and Supported Living meets or exceeds statewide benchmark.</t>
  </si>
  <si>
    <t>Numerator: # of population of individuals served in non-residential services, lifesharing or supported living in calendar year 2028                                                                                       Denominator: # of total population of individuals served in calendar year 2028</t>
  </si>
  <si>
    <t>SC-EMP.01</t>
  </si>
  <si>
    <t>Demonstrate support of individuals to seek and obtain Competitive Integrated Employment (CIE).</t>
  </si>
  <si>
    <t>QM Plan for increasing CIE</t>
  </si>
  <si>
    <t xml:space="preserve">The SCO will provide a plan for improving CIE.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</si>
  <si>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SC-EMP.01 (2027)</t>
  </si>
  <si>
    <t xml:space="preserve">Increase the combined percentage of working age individuals that are receiving Career Assessment or Job Finding services through ODP or OVR 
AND
individuals competitively employed in integrated settings (working age individuals only and adjusted for acuity) from the SCO’s calendar year 2026 baseline.
</t>
  </si>
  <si>
    <t xml:space="preserve">For contract year 7/1/26-6/30/27 the SCO will establish its own benchmark using its own CY26 baseline. In the immediate years following implementation, each SCO will be expected to increase their percentage from their own baseline. In future years,  each SCO will be expected to meet/exceed a statewide benchmark. Any SCO that exceeds the statewide benchmark will meet this performance measure.
Numerator: number of working age adults during CY26 involved in:
a. % of individuals receiving Career Assessment via ODP/OVR
b. % of individuals receiving Job Finding services via ODP/OVR
c. % individuals w/CIE
Denominator: working age adults by acuity level
Sercive or Procedure Codes:
Career Assessment: WEA 101-109
Career Assessment: SE 100
Job Finding: SE000, SE001, SE001E, SE000U, SE111, SE112, SE113, SE110, SE101, SE101E, SE009
Job Coaching: SE002, SE003, SE004, SE005, SE002, SE006, SE103, SE104, SE105, SE102, SE011, SE10
Utilizing Career Assessment and/or Job Finding through Advanced Supported Employment and Supported Employment services: W7235 with and without UD modifier, H2023 with and without UD modifier
 </t>
  </si>
  <si>
    <t>ODP data</t>
  </si>
  <si>
    <t>SC-EMP.01 (2028)</t>
  </si>
  <si>
    <t>Demonstrate a combined xx% of working age individuals that are receiving Career Assessment or Job Finding services through ODP or OVR 
AND
individuals competitively employed in integrated settings (working age individuals only and adjusted for acuity).</t>
  </si>
  <si>
    <t>Data extract will be pulled from the ODP Employment Dashboard in Tableau and HCSIS based on the required time period, regarding working age people (ages 18-64) served by residential providers. 
Data will be filtered to include only those of working age who are competitively employed and receive career assessment or job finding services specifically. 
Data will be filtered to include needs group (NG) level.  
Data obtained from OVR regarding any individuals of working age who receive career assessment or job finding services specifically through OVR will be incorporated. 
Numerator: # of individuals ages 18 - 64 utilizing either ODP or OVR Career Assessment or Job Finding serivces in CY 2026, by individual NG 1 - 5. 
Denominator: total # of individuals ages 18 - 64 in TSM or enrolled w/ SCO. Data will be reported by SCO as percentages by NG.
EXAMPLE: # of individuals by working age in NG 1-2, with CIE, receiving career placement or job finding services/total # of individuals of working age served by SCO.</t>
  </si>
  <si>
    <t>SC-PCP.01.1</t>
  </si>
  <si>
    <t>Demonstrate effective practices to support individuals with realizing their personal goals</t>
  </si>
  <si>
    <t>Attest that beginning January 1, 2026, the SCO will support ODP data collection via ODP survey and encourage individual and family participation in the survey to inform NCI-IDD PCP-2: Person-centered Goals. (The proportion of people who report their service plan includes things that are important to them).</t>
  </si>
  <si>
    <t>The SCO will attest that beginning January 1, 2026, the SCO will support ODP data collection via ODP survey and encourage individual and family participation in the survey to inform NCI-IDD PCP-2 (Person-centered goals - the proportion of people who report their service plan includes things that are important to them).</t>
  </si>
  <si>
    <t>SC-PCP.01.1 (2027)</t>
  </si>
  <si>
    <t>SCO performance on NCI-IDD PCP-2 will meet or exceed 90% OR SCO will submit a plan to achieve 90% or greater on NCI-IDD PCP-2: Person-centered Goals (The proportion of people who report their service plan includes things that are important to them)</t>
  </si>
  <si>
    <t xml:space="preserve">The SCO's average ODP survey results will meet or exceed 90% on National Core Indicators - Intellectual and Developmental Disabilities In-Person Survey (NCI-IDD IPS) PCP-2 (Person-centered goals - the proportion of people who report their service plan includes things that are important to them). If the SCO's average survey results do not meet or exceed 90%, then the SCO will be required to submit their plan for achieving 90% or greater during the next ODP survey.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</si>
  <si>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Survey
Submission tool</t>
  </si>
  <si>
    <t>SC-PCP.01.2</t>
  </si>
  <si>
    <t>90% compliance with monitoring frequency by waiver type</t>
  </si>
  <si>
    <t xml:space="preserve">Calendar year 2024 data on monitoring will be used to determine compliance with monitoring frequency requirments according to waiver type:
a. PFDS: once every three months (112 days)
b. Consolidated and Community Living: once every two months (75 days)
Numerator: number of individuals supported by the SCO with timely monitorings completed by SCO
Denominator: individuals served by SCO with the following exclusions:
a. individuals new to the SCO within the calendar year
b. those that changed waivers within the calendar year
c. TSM
July 1, 2027-June 30, 2028: threshold increases to 93%
</t>
  </si>
  <si>
    <t>HCSIS</t>
  </si>
  <si>
    <t>SC-PCP.01.3 (2027)</t>
  </si>
  <si>
    <t>90% compliance with monitoring location by waiver type</t>
  </si>
  <si>
    <t>The SCO will collect calendar year 2025 monitoring data at the required location according to waiver type:
Numerator: number of individuals supported by the SCO with monitorings completed at the required location by the SCO
Denominator: individuals supported by the SCO with the following exclusions:
a. individuals new to the SCO within the calendar year
b. those that changed waivers within the calendar year
c. TSM</t>
  </si>
  <si>
    <t>SC-PCP.02</t>
  </si>
  <si>
    <t>Demonstrate that individuals are engaged in meaningful activities outside of their home, as defined by the individual and based on their strengths, interests, and preferences.</t>
  </si>
  <si>
    <t xml:space="preserve">Attest that beginning January 1, 2026, the SCO will support ODP data collection via ODP survey and encourage individual and family participation in the survey to inform NCI-IDD PCP-5: Satisfaction with Community Inclusion Scale (The proportion of people who report satisfaction with the level of participation in community inclusion activities). 
</t>
  </si>
  <si>
    <t xml:space="preserve">The SCO will attest that, beginning January 1, 2026, the SCO will support ODP data collection via ODP survey and encourage individual and family participation in the survey to inform NCI-IDD PCP-5: Satisfaction with Community Inclusion Scale (The proportion of people who report satisfaction with the level of participation in community inclusion activities). </t>
  </si>
  <si>
    <t>SC-PCP.02 (2027)</t>
  </si>
  <si>
    <t xml:space="preserve">SCO performance on NCI-IDD PCP-5 must be no more than 5 percentage points below the statewide average OR SCO will submit a plan to achieve improvement to be within 5 percentage points of the statewide average on NCI-IDD PCP-5: Satisfaction with Community Inclusion Scale (The proportion of people who report satisfaction with the level of participation in community inclusion activities). 
</t>
  </si>
  <si>
    <t xml:space="preserve">The SCO's average ODP survey results will be no more than 5 percentage points below Pennsylvania's most recent National Core Indicators - Intellectual and Developmental Disabilities In-Person Survey (NCI-IDD IPS) "average within state" results for PCP-5: Satisfaction with Community Inclusion Scale (The proportion of people who report satisfaction with the level of participation in community inclusion activities). If the SCO's average survey results are more than 5 percentage points below the  PA average within state results, then the SCO will be required to submit their plan for achieving improvement within 5 percentage points of the PA average within the state during the next ODP survey.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</si>
  <si>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SC-QDI.01.1</t>
  </si>
  <si>
    <t>Data collection and entry by SCO is accurate and timely.</t>
  </si>
  <si>
    <t>86% of demographic information is complete and accurate, including living situation and individual and primary contact email address.</t>
  </si>
  <si>
    <t>The SCO will meet 86% or greater accuracy for the data elements identified below using the following HCSIS fields (as of 7/1/2025):
a. First Name
b. Last Name
c. Address (includes street, city, state, zip)
d. Living Situation
e. Individual Email Address
f. Primary Contact Name/Head of Household
g. Primary Contact Email Address
All fields are datapoints, SCO's measure calculated as an aggregated percentage
July 1, 2027-June 30, 2028: threshold increases to 93%</t>
  </si>
  <si>
    <t>HCSIS
CIS</t>
  </si>
  <si>
    <t>SC-QDI.01.2</t>
  </si>
  <si>
    <t>90% of employment information is complete and accurate, including all employment fields in the individual monitoring tool, updated at every required monitoring (based on waiver enrollment)</t>
  </si>
  <si>
    <t>The SCO will have all Employment screen fields completed in HCSIS Individual Monitoring tool as of 7/1/2025:
a. CIE or not (No or N/A, 2-6 are not required)
b. Self-employed
c. Number of jobs
d. Average hours worked per week
e. Job type
f. Benefits</t>
  </si>
  <si>
    <t>SC-QDI.01.3</t>
  </si>
  <si>
    <t xml:space="preserve">90% of Prioritization of Urgency of Needs (PUNS) are accurate in accordance with PUNS Manual. </t>
  </si>
  <si>
    <t>The SCO will ensure that individuals supported by the organization that are enrolled in the Consolidated Waiver are not on PUNS with 90% accuracy as of 7/1/2025.
Numerator: Number of individuals supported by the organization enrolled in Consolidated Waiver with an active PUNS
Denominator: Number of individuals supported by the organization enrolled in Consolidated Waiver 
July 1, 2027-June 30, 2028: increases threshold 93%</t>
  </si>
  <si>
    <t>PUNS</t>
  </si>
  <si>
    <t>SC-QDI.01.4</t>
  </si>
  <si>
    <t>ODP will report SCO's baseline accuracy of data for new consolidated waiver enrollees removed from PUNS within 30 calendar days.</t>
  </si>
  <si>
    <t>ODP will report SCO's baseline data regarding accuracy with which individuals supported by the organization that are newly enrolled in the Consolidated Waiver are not on PUNS within the 6/1/2025 - 9/30/2025 timeframe.
Numerator: Number of individuals supported by the organization who were newly enrolled in the Consolidated Waiver with an active PUNS 31 days after enrollment in the Consolidated Waiver.
Denominator: Number of individuals supported by the organization who were newly enrolled in Consolidated Waiver.
July 1, 2027-June 30, 2028: increases threshold 90%</t>
  </si>
  <si>
    <t>PUNS-ODP</t>
  </si>
  <si>
    <t>SC-QDI.01.5</t>
  </si>
  <si>
    <t>Attest that the SCO has a process to collect the most current Behavior Support Plan, ensure that the BSP summary within the ISP is current and accurately captures restrictive procedures as of January 1, 2026</t>
  </si>
  <si>
    <t>The SCO will attest to developing a protocol for ensuring all current Behavior Support Plans are on file, and the elements of the BSP that are summarized within the ISP must include presence/lack of presence of restrictive procedures. Additionally, the ISP must accurately indicate that an individual has a restrictive plan.</t>
  </si>
  <si>
    <t>SC-QDI.01.6</t>
  </si>
  <si>
    <t>Restrictive procedure data is 86% accurate as compared to the most current BSP.</t>
  </si>
  <si>
    <t>The SCO will ensure that in at least 86% of cases in which an individual served by the organization has an active  behavior support plan, the ISP accurately indicates whether or not the BSP is restrictive. 
Numerator: Number of individuals served by the organization who have an active behavioral support plan, and for whom the ISP accurately indicates whether or not the BSP is restrictive.
Denominator: Number of individuals served by the organization who have an active behavioral support plan.
July 1, 2027-June 30, 2028: threshold increases 90%</t>
  </si>
  <si>
    <t>SC-QI.01.1</t>
  </si>
  <si>
    <t>Demonstrate responsiveness to individuals, families and system partners</t>
  </si>
  <si>
    <t>Attest that, beginning January 1, 2026, the SCO will support ODP data collection by encouraging family participation in the survey regarding family satisfaction with provider engagement</t>
  </si>
  <si>
    <t>The SCO will attest that, beginning January 1, 2026, the SCO will support ODP data collection by encouraging family participation in the survey regarding family satisfaction with provider engagement.</t>
  </si>
  <si>
    <t>SC-QI.01.1 (2027)</t>
  </si>
  <si>
    <t>Meet minimum benchmark for ODP collected data on satisfaction with SCO engagement via survey regarding responsiveness (timeliness, thoroughness, proactivity, etc.).
NCI-IDD Question 47 (Service Coordination Table 3): "Able to contact Case Manager/Service Coordinator when wants to”</t>
  </si>
  <si>
    <t>ODP will survey individuals' families to measure their satisfaction with family engagement.</t>
  </si>
  <si>
    <t>Survey</t>
  </si>
  <si>
    <t>SC-QI.01.2</t>
  </si>
  <si>
    <t>Report number of individuals who chose another SCO due to dissatisfaction with SC services AND reason for dissatisfaction.</t>
  </si>
  <si>
    <t xml:space="preserve">The SCO will report the number of individuals who had been supported by the organization during CY24, but were no longer supported by the organization as of 12/31/2024 who chose another SCO due to dissatisfaction with SC services. The SCO will also indicate the reason for dissatisfaction (list of options). 
     a. Poor Communication 
     b. Lack of responsiveness or follow-through 
     c. Inadequate knowledge or capacity 
     d. Disrespect or lack of cultural competence 
     e. High turnover  
     f. Lack of person-centered planning 
     g. Mistrust or ethical concerns </t>
  </si>
  <si>
    <t>SC-QI.02.1</t>
  </si>
  <si>
    <t>Demonstrate commitment to continuous quality improvement and demonstrate embracing of building a culture of quality, continuous learning, and best use of data to assess progress toward quality management plan (QMP) goals and action plan target objectives).</t>
  </si>
  <si>
    <t>Provide SCO's policy on how person-centered performance data is utilized to develop the QM Plan and its action plan and to monitor progress towards QM plan goals.</t>
  </si>
  <si>
    <t xml:space="preserve">The SCO will provide their written policy that details how person-centered performance data is utilized to develop their QM Plan and its action plan and to monitor progress towards QM plan goals and improving quality. 
The policy should include, at a minimum:
     a. what data is used from which data sources, 
     b. frequency of data monitoring, review and analysis, 
     c. how opportunities for quality improvement are selected, 
     d. how person-centered performance data is utilized to develop the QM Plan and its action plan and to measure progress, 
     e. how performance measures are established, 
     f. the title of the person who is ODP QM certified and generally responsible for the organization’s QM plan. </t>
  </si>
  <si>
    <t>SC-QI.02.2</t>
  </si>
  <si>
    <t>Report number of staff that have ODP QM certification; include number on executive leadership team who have the authority to adopt recommendations and direct QM activities.</t>
  </si>
  <si>
    <t>The SCO will report the total number of their staff, including names and titles, that have current ODP QM certification and, of those, the number of staff who are in a leadership role and who have the authority to adopt recommendations and direct QM activities, as of November 1, 2025. 
For the purposes of this measure 'staff who are in a leadership role' include Executive Directors, Chief Executive Officers, Chief Operations Officers, Chief Nursing Officers/Directors of Nursing, Chief Clinical Officers/Directors of Clinical Services, and Quality Management and other Directors.</t>
  </si>
  <si>
    <t>Submission Tool
QM certification data - validate after submission</t>
  </si>
  <si>
    <t>SC-QI.02.3 (2027)</t>
  </si>
  <si>
    <t>Demonstrate commitment to continuous quality improvement and demonstrated embracing of building a culture of quality, continuous learning, and best use of data to assess progress toward quality management plan (QMP) goals and action plan target objectives).</t>
  </si>
  <si>
    <t>At least one member of executive leadership team who has the authority to adopt recommendations and direct QM activities has ODP QM Certification.</t>
  </si>
  <si>
    <t>The SCO will report the total number of their staff, including names and titles, that have current ODP QM certification and, of those, the number of staff who are in a leadership role and who have the authority to adopt recommendations and direct QM activities. 
For the purposes of this measure 'staff who are in a leadership role' include Executive Directors, Chief Executive Officers, Chief Operations Officers, Chief Nursing Officers/Directors of Nursing, Chief Clinical Officers/Directors of Clinical Services, and Quality Management and other Directors.
SCO reported information will be confirmed using the ODP QM Certified Tracking Spreadsheet maintained by ODP's QM Division and updated after each new QM certification class and at the beginning of each calendar year to capture successful QM recertifications. If there is a discrepancy between SCO reported information and ODP's QM Certified Tracking Spreadsheet, the SCO will be engaged after the tier determination period to reconcile the discrepancy.</t>
  </si>
  <si>
    <t>SC-QI.02.4</t>
  </si>
  <si>
    <t>Demonstrate commitment to continuous quality improvement and demonstrate embracing of building a culture of quality continuous learning and best use of data to assess progress toward quality management plan (QMP) goals and action plan target objectives).</t>
  </si>
  <si>
    <t xml:space="preserve">Report if the SCO is accredited by:
a. Council for Quality and Leadership (CQL)
b. Commission on Accreditation of Rehabilitation Facilities (CARF)
c. Council on Accreditation (COA)
d. National Association for the Dually Diagnosed (NADD)
e. Joint Commission
f. Other
</t>
  </si>
  <si>
    <t>For each indicated accreditation, the SCO will indicate the status of that accreditation as of 9/30/2025 from the following menu of options:
     a. Achieved
     b. In Progress
     c. Planning</t>
  </si>
  <si>
    <t>SC-QI.03</t>
  </si>
  <si>
    <t>Demonstrate capacity to enhance diversity, equity, and inclusion (DEI) through provision of Culturally and Linguistically Appropriate Services (CLAS)</t>
  </si>
  <si>
    <t>Attest to adoption of the federal CLAS Standards – Think Cultural Health (hhs.gov)</t>
  </si>
  <si>
    <t>The SCO will attest that it will have adopted the National Standards for Culturally and Linguistically Appropriate Services (CLAS) available here: https://thinkculturalhealth.hhs.gov/assets/pdfs/EnhancedNationalCLASStandards_Revised_June2025.pdf</t>
  </si>
  <si>
    <t>SC-QI.03 (2027)</t>
  </si>
  <si>
    <t>Submit documentation to demonstrate agency commitment to CLAS through two or more of the following: 
a. Dedicated staff resources
b. Budget line items/invoices for interpretation/translation services
c. Policy that promotes CLAS
d. Outreach materials</t>
  </si>
  <si>
    <t>The SCO will submit documentation to demonstrate agency commitment to CLAS through two or more of the following: 
 - dedicated staff resources, 
 - budget line items/invoices for interpretation/translation services, 
 - policy that promotes CLAS,
 - outreach materials.</t>
  </si>
  <si>
    <t>SC-QW.01.1</t>
  </si>
  <si>
    <t>Capacity to identify and address individual wellness for those served by the SCO</t>
  </si>
  <si>
    <t>Description of how the SCO identifies and promotes wellness activities based on individual needs</t>
  </si>
  <si>
    <t>The SCO will describe the process by which wellness activities are identified and promoted based on individual needs and preferences. This description will include items such as 
a Description of training provided to SCs on the aspects of wellness
b. Resources available to SCs to identify wellness activities to meet the needs of individuals
c. Use of the HRST in identification of wellness areas of focus
d. Current policies related to wellness for SCs to follow</t>
  </si>
  <si>
    <t>SC-QW.01.1 (2027)</t>
  </si>
  <si>
    <t>Capacity to identify and address wellness of individuals served by the SCO</t>
  </si>
  <si>
    <t>SCO must implement promotion of wellness activities such that SCO participants have improved health</t>
  </si>
  <si>
    <t>Claims data will be used to measure how well SCO is implementing promotion of wellness activities such that SCO participants have improved health in one or more of the following areas:
     a. obesity, 
     b. hypertension, 
     c. increased utilization of outpatient therapeutic care (such as peer support, EMDR, DBT),
     d. diabetes, 
     e. heart disease, etc.
Data will be shared with SCOs</t>
  </si>
  <si>
    <t>Claims</t>
  </si>
  <si>
    <t>SC-QW.01.2</t>
  </si>
  <si>
    <t>ODP will report SCO's baseline % of members 20 years and older who had an ambulatory or preventive care visit (NCQA HEDIS - Adults’ Access to Preventive/Ambulatory Health Services (AAP))</t>
  </si>
  <si>
    <t xml:space="preserve">ODP will report SCO's baseline data indicating the percentage of individuals 20 year of age and older who are supported by the organization who have had access to an ambulatory or preventive care visit during the measurement year. 
Numerator is the number of individuals 20 years of age and older who are supported by the SCO who had an ambulatory or preventive care visit within the previous calendar year plus 30 days.    
Denominator is number of individuals 20 years of age and older who are supported by the SCO.
For this measure, acceptable visit codes include:                                                                                                                                                                                                       
Ambulatory Visits
CPT: 99201-99205, 99211-99215, 99241-99245, 99341-99345, 99347-99350, 99381-99387, 99391-99397, 99401-99404, 99411, 99412, 99429, 99483
HCPCS: G0402, G0438, G0439, G0463, T1015
UB Rev: 0510-0517, 0519-0523, 0526-0529, 0982,0983
ICD-10: Z00.00, Z00.01, Z00.121, Z00.129, Z00.3, Z00.5, Z00.8, Z02.0-Z02.6, Z02.71, Z02.79,
Z02.81-Z02.83, Z02.89, Z02.9, Z76.1, Z76.2
Other Ambulatory Visits
CPT: 92002, 92004, 92012, 92014, 99304-99310, 99315, 99316, 99318, 99324- 99328, 99334-
99337
HCPCS: S0620, S0621
UB Rev: 0524, 0525
Online Assessments
CPT: 98969, 99444
Telephone Modifier
CPT: 95, GT
Telephone Visits
CPT: 98966 - 98968, 99441 - 99443
</t>
  </si>
  <si>
    <t>MA Claims data</t>
  </si>
  <si>
    <t>SC-QW.01.3</t>
  </si>
  <si>
    <t xml:space="preserve">Attest that SCs receive training on well child visit schedules, have age appropriate resources available to provide to families' of children </t>
  </si>
  <si>
    <t xml:space="preserve">The SCO will attest that all SCs employed by their organization will have received training on the recommended schedule of well child visits, and will also have been provided with age appropriate resources that they can in turn make available to families that include children.
Please refer to the Recommendations for Preventive Pediatric Health Care (https://downloads.aap.org/AAP/PDF/periodicity_schedule.pdf) from the American Academy of Pediatrics and Bright Futures for a recommended well child visit schedule. </t>
  </si>
  <si>
    <t>SC-QW.01.4 (2028)</t>
  </si>
  <si>
    <t xml:space="preserve">Well-Child Visits in the First 30 Months of Life: xx% of individuals up to 30 months of life who had the recommended well-child visits with a PCP.        </t>
  </si>
  <si>
    <t>The SCO will demonstrate that individuals had the appropriate number of well-child visits in the first 30 months of life within the previous calendar year for the age applicable population.  Appropriate number of visits is 6 or more visits on or before the 15-month birthday, and/or 2 or more visits between the 15-month birthday plus 1 day and the 30-month birthday. 
Well-child visit criteria is based on American Academy of Pediatrics Bright Futures: Guidelines for Health Supervision of Infants, Children and Adolescents. 
Denominator is number of individuals in the first 30 months of life served by the SCO.  
Numerator is the number of individuals served by the SCO within this age range who have had the appropriate number of well-child visits.  
Acceptable visit codes include:                                    
Encounter for Well Care:
ICD10CM: Z00.00, Z00.01, Z00.110, Z00.111, Z00.121, Z00.129, Z00.2, Z00.3, Z01.411, Z01.419, Z02.5, Z02.84, Z76.1, Z76.2
Well Care Visit:
CPT: 99381, 99382, 99383, 99384, 99385, 99391, 99392, 99393, 99394, 99395, 99461
HCPCS: G0438, G0439, S0302, S0610, S0612, S0613</t>
  </si>
  <si>
    <t>MA Claims data - ODP</t>
  </si>
  <si>
    <t>SC-QW.01.5 (2028)</t>
  </si>
  <si>
    <t>Child and Adolescent Well-Care Visits: xx% of individuals 3 – 21 years of age who had at least one comprehensive well-care visit with a PCP or OB/GYN practitioner</t>
  </si>
  <si>
    <t xml:space="preserve">The SCO will demonstrate that individuals served by the organization had at least one comprehensive well-care visit with a PCP or OB/GYN practitioner.  
Well-child visit criteria is based on American Academy of Pediatrics Bright Futures: Guidelines for Health Supervision of Infants, Children and Adolescents. 
Numerator is the number of individuals served by the SCO who are 3 to 21 years of age who have had at least one comprehensive well-child visit with a PCP or OB/GYN.
Denominator is number of individuals served by the SCO who are 3 to 21 years of age.  </t>
  </si>
  <si>
    <t>SC-RM.01</t>
  </si>
  <si>
    <t xml:space="preserve">Demonstrate understanding risk for individuals at the population level and the ability to utilize data to mitigate individual risk </t>
  </si>
  <si>
    <t>Attest to use of Health Risk Screening Tool (HRST) data to identify trends and implement appropriate responses to trends.</t>
  </si>
  <si>
    <t xml:space="preserve">The SCO will attest to the use of HRST data to identify trends and to implement appropriate response to trends.  Use of HRST data includes compliance with the PA HRST Protocol (https://home.myodp.org/2022/11/16/odp-announcement-22-116-health-risk-screening-tool-hrst-protocol-update/) as well as an understanding of rating items, Health Care Level, Considerations, and the use of standard and custom reports.   </t>
  </si>
  <si>
    <t>SC-RN.01</t>
  </si>
  <si>
    <t>Supports access to community resources to meet needs related to Health Related Social Needs</t>
  </si>
  <si>
    <t>Register in PA Navigate Resource Platform as a Community-Based Organization (CBO).</t>
  </si>
  <si>
    <t>The SCO will register in the PA Navigate Resource Platform as a Community-Based Organization (CBO)</t>
  </si>
  <si>
    <t>Submission tool
PA Navigate to validate</t>
  </si>
  <si>
    <t>SC-RN.01 (2027)</t>
  </si>
  <si>
    <t>Demonstrate use of PA Navigate to respond to individual and family Health Related Social Needs (i.e. food, housing)</t>
  </si>
  <si>
    <t>Data will be pulled from PA Navigate.  Responding to a request for help would constitute "use" for this measure.</t>
  </si>
  <si>
    <t>PA Navigate</t>
  </si>
  <si>
    <t>SC-TEC.01 (2027)</t>
  </si>
  <si>
    <t>Demonstrate use of technology to improve health and wellness, and create additional opportunities to increase independence for individuals</t>
  </si>
  <si>
    <t>NCI: The percentage of people who report that their case manager/service coordinator talked with them about technology that may help them in their everyday life</t>
  </si>
  <si>
    <t>ODP will survey individuals and families</t>
  </si>
  <si>
    <t>SC-TEC.01 (2028)</t>
  </si>
  <si>
    <t>The SCO will increase number of unique individuals using either remote supports or assistive technology by CY 2027.  ODP will publish CY 2024 utilization baseline.</t>
  </si>
  <si>
    <t>The SCO will increase number of unique individuals using either remote supports or assistive technology by CY 2027, based on CY 2024 utilization baseline data.</t>
  </si>
  <si>
    <t>SC-WF.01</t>
  </si>
  <si>
    <t>Demonstrate competencies in person-centered approaches for individuals with complex needs across their lifespans.</t>
  </si>
  <si>
    <t xml:space="preserve">The SCO will report baseline data of SCs, supervisors, and SCO directors who have completed each of the following trainings/certifications by July 1, 2025.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t>
  </si>
  <si>
    <t>Values will be gathered as number of staff with each qualification, broken out by staff role. Staff members may be counted multiple times for each of their qualifications.</t>
  </si>
  <si>
    <t>SC-WF.01 (2027)</t>
  </si>
  <si>
    <t xml:space="preserve">The SCO will increase number of SCs, supervisors, and SCO directors that have completed or currently maintain at least one of the following trainings/certifications by x%: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t>
  </si>
  <si>
    <t>Values will be gathered as number of staff with each qualification, broken out by staff role. Staff members may be counted multiple times for each of their qualifications.
x% will be defined after reviewing baseline data from contract year January 1, 2026 – June 30, 2027.</t>
  </si>
  <si>
    <t>SC-WF.02.1</t>
  </si>
  <si>
    <t>Demonstrate workforce stability strategy to reduce and manage turnover and vacancy rates SCs</t>
  </si>
  <si>
    <t>The SCO will report SC and SC Supervisor voluntary and involuntary turnover rate, vacancy rate and total compensation</t>
  </si>
  <si>
    <t>The SCO will include total number of SCs, SC Supervisors, SCO Directors, and Other Management (please specify) who have ceased employment with that provider agency within the last 12 months.  Note:  ODP uses the same operational definition of "turnover" as included in the NCI State of the Workforce Survey (i.e. - [Total separated employees (each role) in past year] divided by [Total employees (each role) on payroll] as of December 31, 20XX.)
Total compensation will include average compensation, starting compensation, bonus, paid time off, and cost of health care by SCs and SC supervisors.</t>
  </si>
  <si>
    <t>SC-WF.02.2</t>
  </si>
  <si>
    <t>Report on current tenure of staff and management</t>
  </si>
  <si>
    <t>The SCO will report number of SCs, SC Supervisors, SCO Directors, and Other Management (please specify) with tenure matching the following:
a. 0-6 months, 
b. 6-12 months,
c. 12-24 months,
d. 24-36 months, 
e. &gt;36 months</t>
  </si>
  <si>
    <t>SC-WF.03.1</t>
  </si>
  <si>
    <t>Demonstrate trauma-informed practices are employed throughout the SCO</t>
  </si>
  <si>
    <t>Submission of policy and procedures that address how trauma informed practices are utilized in planning, coordinating, and monitoring services</t>
  </si>
  <si>
    <t xml:space="preserve">The SCO will provide their written policies and procedures that address how trauma informed practices are utilized in planning, coordinating, and monitoring services.  This content should reflect how principles of trauma informed practices are conveyed within the SCO and how these principles are incorporated into the actions of the SCs and Supervisors. </t>
  </si>
  <si>
    <t>SC-WF.03.2</t>
  </si>
  <si>
    <t xml:space="preserve">Describe current trauma informed supports training provided to SCs and SC Supervisors and/or plans to implement trauma informed supports training for SCs and SC Supervisors in the future.   </t>
  </si>
  <si>
    <t xml:space="preserve">The SCO will describe current trauma informed supports training provided to SCs and SC Supervisors and/or plans to implement trauma informed supports training to SCs and SC Supervisors in the future.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t>
  </si>
  <si>
    <t>SC-WF.03.3</t>
  </si>
  <si>
    <t>Report the number of SCs and SC Supervisors that have completed trauma informed supports training.</t>
  </si>
  <si>
    <t>The SCO will report the number of SCs and SC Supervisors employed by the organization that have completed trauma informed supports training as of 12/31/2024.</t>
  </si>
  <si>
    <t>SC-WF.03.4 (2027)</t>
  </si>
  <si>
    <t>Demonstrate supportive services are offered in at least 95% of incidents involving abuse, neglect, or exploitation.</t>
  </si>
  <si>
    <t>Demonstrate supportive services were offered in at least 95% of finalized incidents, entered by the SCO, categorized as abuse, neglect, and exploitation. This measure focuses only on whether supportive services were offered, not whether they were accepted by the individual. 
Data Source: Enterprise Incident Management  (EIM) Incident and Complaint Custom Report. Include finalized incidents, incidents with a primary category of abuse, neglect, and exploitation, and entered by the SCO. Subject areas to include are: Additional Information and Optional Categorization, Initiator Information, and Provider Demographics (Final). 
Numerator: Number of finalized abuse, neglect, and exploitation incidents where services offered was answered "yes".
Denominator: Total number of abuse, neglect, and exploitation  incidents.</t>
  </si>
  <si>
    <t>EIM</t>
  </si>
  <si>
    <t>Supports Coordination Performance-Based Contractoring Preparedness Self-Assessment</t>
  </si>
  <si>
    <t>Can Hide This Column</t>
  </si>
  <si>
    <t>Standard</t>
  </si>
  <si>
    <t>Measure</t>
  </si>
  <si>
    <t>Process Details</t>
  </si>
  <si>
    <t>Do you meet the Measure as stated?</t>
  </si>
  <si>
    <t>Action Step</t>
  </si>
  <si>
    <t>Responsibilities</t>
  </si>
  <si>
    <t>Timeline</t>
  </si>
  <si>
    <t>Resources</t>
  </si>
  <si>
    <t>Potential Barriers</t>
  </si>
  <si>
    <t>Communications Plan</t>
  </si>
  <si>
    <t>What will be done?</t>
  </si>
  <si>
    <t>Who will do it?</t>
  </si>
  <si>
    <t>When will it be done?</t>
  </si>
  <si>
    <t>Resources Available &amp; Needed</t>
  </si>
  <si>
    <t>What are the potential challenges?</t>
  </si>
  <si>
    <t>Who is involved? What is the method for messaging? How often?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</si>
</sst>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8"/>
      <color theme="3"/>
      <name val="Calibri Light"/>
      <family val="2"/>
      <scheme val="major"/>
    </font>
    <font>
      <sz val="10"/>
      <color theme="1"/>
      <name val="Arial"/>
      <family val="2"/>
    </font>
    <font>
      <b/>
      <sz val="10"/>
      <color theme="1"/>
      <name val="Arial"/>
      <family val="2"/>
    </font>
    <font>
      <sz val="10"/>
      <name val="Arial"/>
      <family val="2"/>
    </font>
    <font>
      <b/>
      <sz val="10"/>
      <name val="Arial"/>
      <family val="2"/>
    </font>
    <font>
      <i/>
      <sz val="10"/>
      <name val="Arial"/>
      <family val="2"/>
    </font>
    <font>
      <b/>
      <i/>
      <sz val="10"/>
      <name val="Arial"/>
      <family val="2"/>
    </font>
    <font>
      <b/>
      <sz val="10"/>
      <color indexed="9"/>
      <name val="Arial"/>
      <family val="2"/>
    </font>
    <font>
      <sz val="9"/>
      <color indexed="81"/>
      <name val="Tahoma"/>
      <family val="2"/>
    </font>
    <font>
      <b/>
      <sz val="9"/>
      <color indexed="81"/>
      <name val="Tahoma"/>
      <family val="2"/>
    </font>
    <font>
      <b/>
      <i/>
      <sz val="10"/>
      <color theme="1"/>
      <name val="Arial"/>
      <family val="2"/>
    </font>
    <font>
      <sz val="10"/>
      <color indexed="9"/>
      <name val="Arial"/>
      <family val="2"/>
    </font>
    <font>
      <sz val="10"/>
      <color theme="3"/>
      <name val="Arial"/>
      <family val="2"/>
    </font>
    <font>
      <sz val="10"/>
      <color theme="0"/>
      <name val="Arial"/>
      <family val="2"/>
    </font>
    <font>
      <b/>
      <sz val="10"/>
      <color rgb="FFFFFFFF"/>
      <name val="Arial"/>
      <family val="2"/>
    </font>
    <font>
      <sz val="10"/>
      <color rgb="FFFFFFFF"/>
      <name val="Arial"/>
      <family val="2"/>
    </font>
    <font>
      <sz val="16"/>
      <color theme="3"/>
      <name val="Arial"/>
      <family val="2"/>
    </font>
    <font>
      <sz val="16"/>
      <color theme="1"/>
      <name val="Arial"/>
      <family val="2"/>
    </font>
    <font>
      <b/>
      <sz val="16"/>
      <color theme="1"/>
      <name val="Arial"/>
      <family val="2"/>
    </font>
    <font>
      <b/>
      <sz val="16"/>
      <color indexed="9"/>
      <name val="Arial"/>
      <family val="2"/>
    </font>
  </fonts>
  <fills count="12">
    <fill>
      <patternFill patternType="none"/>
    </fill>
    <fill>
      <patternFill patternType="gray125"/>
    </fill>
    <fill>
      <patternFill patternType="solid">
        <fgColor rgb="FF17406D"/>
        <bgColor indexed="64"/>
      </patternFill>
    </fill>
    <fill>
      <patternFill patternType="solid">
        <fgColor theme="5" tint="-0.249977111117893"/>
        <bgColor indexed="64"/>
      </patternFill>
    </fill>
    <fill>
      <patternFill patternType="solid">
        <fgColor rgb="FFC1FFDD"/>
        <bgColor indexed="64"/>
      </patternFill>
    </fill>
    <fill>
      <patternFill patternType="solid">
        <fgColor theme="0" tint="-0.499984740745262"/>
        <bgColor indexed="64"/>
      </patternFill>
    </fill>
    <fill>
      <patternFill patternType="solid">
        <fgColor rgb="FFBFCFEB"/>
        <bgColor indexed="64"/>
      </patternFill>
    </fill>
    <fill>
      <patternFill patternType="solid">
        <fgColor rgb="FF92D05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bgColor indexed="64"/>
      </patternFill>
    </fill>
    <fill>
      <patternFill patternType="solid">
        <fgColor rgb="FF002C7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4" fillId="0" borderId="0"/>
  </cellStyleXfs>
  <cellXfs count="53">
    <xf numFmtId="0" fontId="0" fillId="0" borderId="0" xfId="0"/>
    <xf numFmtId="0" fontId="0" fillId="0" borderId="0" xfId="0" quotePrefix="1"/>
    <xf numFmtId="0" fontId="0" fillId="0" borderId="0" xfId="0" applyAlignment="1">
      <alignment horizontal="center" vertical="center"/>
    </xf>
    <xf numFmtId="0" fontId="2" fillId="0" borderId="1" xfId="0" applyFont="1" applyBorder="1" applyAlignment="1">
      <alignment horizontal="center"/>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2" applyBorder="1" applyAlignment="1">
      <alignment vertical="center" wrapText="1"/>
    </xf>
    <xf numFmtId="0" fontId="2" fillId="0" borderId="0" xfId="0" applyFont="1"/>
    <xf numFmtId="0" fontId="3" fillId="0" borderId="0" xfId="0" applyFont="1"/>
    <xf numFmtId="0" fontId="2" fillId="0" borderId="0" xfId="0" quotePrefix="1" applyFont="1"/>
    <xf numFmtId="0" fontId="4" fillId="0" borderId="0" xfId="0" applyFont="1"/>
    <xf numFmtId="0" fontId="3" fillId="0" borderId="0" xfId="0" applyFont="1" applyAlignment="1">
      <alignment horizontal="center" vertical="center"/>
    </xf>
    <xf numFmtId="0" fontId="13" fillId="0" borderId="0" xfId="1" applyFont="1" applyAlignment="1">
      <alignment horizontal="centerContinuous"/>
    </xf>
    <xf numFmtId="0" fontId="2" fillId="0" borderId="0" xfId="0" applyFont="1" applyAlignment="1">
      <alignment horizontal="centerContinuous"/>
    </xf>
    <xf numFmtId="0" fontId="2" fillId="0" borderId="0" xfId="0" applyFont="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3" fillId="0" borderId="0" xfId="0" applyFont="1" applyAlignment="1">
      <alignment horizontal="center" vertical="center" textRotation="90" wrapText="1"/>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xf>
    <xf numFmtId="0" fontId="14" fillId="0" borderId="0" xfId="0" applyFont="1"/>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 fillId="7" borderId="0" xfId="0" applyFont="1" applyFill="1"/>
    <xf numFmtId="0" fontId="2" fillId="6" borderId="0" xfId="0" applyFont="1" applyFill="1"/>
    <xf numFmtId="0" fontId="2" fillId="8" borderId="0" xfId="0" applyFont="1" applyFill="1"/>
    <xf numFmtId="0" fontId="2" fillId="9" borderId="0" xfId="0" applyFont="1" applyFill="1"/>
    <xf numFmtId="0" fontId="2" fillId="4" borderId="0" xfId="0" applyFont="1" applyFill="1"/>
    <xf numFmtId="0" fontId="2" fillId="3" borderId="0" xfId="0" applyFont="1" applyFill="1"/>
    <xf numFmtId="0" fontId="2" fillId="5" borderId="0" xfId="0" applyFont="1" applyFill="1"/>
    <xf numFmtId="0" fontId="2" fillId="10" borderId="0" xfId="0" applyFont="1" applyFill="1"/>
    <xf numFmtId="0" fontId="17" fillId="0" borderId="0" xfId="1" applyFont="1" applyAlignment="1">
      <alignment horizontal="centerContinuous"/>
    </xf>
    <xf numFmtId="0" fontId="18" fillId="0" borderId="0" xfId="0" applyFont="1" applyAlignment="1">
      <alignment horizontal="centerContinuous"/>
    </xf>
    <xf numFmtId="0" fontId="19" fillId="0" borderId="0" xfId="0" applyFont="1" applyAlignment="1">
      <alignment horizontal="centerContinuous" vertical="center"/>
    </xf>
    <xf numFmtId="0" fontId="18" fillId="0" borderId="0" xfId="0" applyFont="1"/>
    <xf numFmtId="0" fontId="2" fillId="0" borderId="0" xfId="0" applyFont="1" applyAlignment="1">
      <alignment vertical="top" wrapText="1"/>
    </xf>
    <xf numFmtId="0" fontId="5" fillId="0" borderId="1" xfId="2" applyFont="1" applyBorder="1" applyAlignment="1">
      <alignment horizontal="left" vertical="center"/>
    </xf>
    <xf numFmtId="0" fontId="4" fillId="0" borderId="3" xfId="2" applyBorder="1" applyAlignment="1">
      <alignment vertical="center" wrapText="1"/>
    </xf>
    <xf numFmtId="0" fontId="5" fillId="0" borderId="1" xfId="2" applyFont="1" applyBorder="1" applyAlignment="1">
      <alignment vertical="center"/>
    </xf>
    <xf numFmtId="0" fontId="20" fillId="11" borderId="2" xfId="2" applyFont="1" applyFill="1" applyBorder="1" applyAlignment="1">
      <alignment vertical="center" wrapText="1"/>
    </xf>
    <xf numFmtId="0" fontId="3"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xf>
    <xf numFmtId="0" fontId="12" fillId="11" borderId="0" xfId="0" applyFont="1" applyFill="1" applyAlignment="1">
      <alignment vertical="top"/>
    </xf>
    <xf numFmtId="0" fontId="12" fillId="11" borderId="0" xfId="0" applyFont="1" applyFill="1" applyAlignment="1">
      <alignment horizontal="center" vertical="top"/>
    </xf>
    <xf numFmtId="0" fontId="4" fillId="0" borderId="0" xfId="0" applyFont="1" applyAlignment="1">
      <alignment vertical="top"/>
    </xf>
    <xf numFmtId="0" fontId="4" fillId="0" borderId="0" xfId="0" applyFont="1" applyAlignment="1">
      <alignment vertical="top" wrapText="1"/>
    </xf>
  </cellXfs>
  <cellStyles count="3">
    <cellStyle name="Normal" xfId="0" builtinId="0"/>
    <cellStyle name="Normal 2 2 2" xfId="2" xr:uid="{2A5628B3-3D52-4902-9396-CE0A97166F8B}"/>
    <cellStyle name="Title" xfId="1" builtinId="15"/>
  </cellStyles>
  <dxfs count="150">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C65911"/>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8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C65911"/>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8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C65911"/>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8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C65911"/>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0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8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8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0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E685"/>
        </patternFill>
      </fill>
      <border>
        <left style="thin">
          <color auto="1"/>
        </left>
        <right style="thin">
          <color auto="1"/>
        </right>
        <top style="thin">
          <color auto="1"/>
        </top>
        <bottom style="thin">
          <color auto="1"/>
        </bottom>
        <vertical/>
        <horizontal/>
      </border>
    </dxf>
    <dxf>
      <fill>
        <patternFill>
          <bgColor rgb="FFE7E6E6"/>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BFCFEB"/>
        </patternFill>
      </fill>
      <border>
        <left style="thin">
          <color auto="1"/>
        </left>
        <right style="thin">
          <color auto="1"/>
        </right>
        <top style="thin">
          <color auto="1"/>
        </top>
        <bottom style="thin">
          <color auto="1"/>
        </bottom>
        <vertical/>
        <horizontal/>
      </border>
    </dxf>
    <dxf>
      <fill>
        <patternFill>
          <bgColor rgb="FFFFFFFF"/>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F8CBAD"/>
        </patternFill>
      </fill>
      <border>
        <left style="thin">
          <color auto="1"/>
        </left>
        <right style="thin">
          <color auto="1"/>
        </right>
        <top style="thin">
          <color auto="1"/>
        </top>
        <bottom style="thin">
          <color auto="1"/>
        </bottom>
        <vertical/>
        <horizontal/>
      </border>
    </dxf>
    <dxf>
      <fill>
        <patternFill>
          <bgColor rgb="FF80808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C1FFDD"/>
        </patternFill>
      </fill>
      <border>
        <left style="thin">
          <color auto="1"/>
        </left>
        <right style="thin">
          <color auto="1"/>
        </right>
        <top style="thin">
          <color auto="1"/>
        </top>
        <bottom style="thin">
          <color auto="1"/>
        </bottom>
        <vertical/>
        <horizontal/>
      </border>
    </dxf>
    <dxf>
      <fill>
        <patternFill>
          <bgColor rgb="FFF09456"/>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6"/>
        <color indexed="9"/>
        <name val="Arial"/>
        <family val="2"/>
        <scheme val="none"/>
      </font>
      <fill>
        <patternFill patternType="solid">
          <fgColor indexed="64"/>
          <bgColor rgb="FF002C77"/>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strike val="0"/>
        <outline val="0"/>
        <shadow val="0"/>
        <u val="none"/>
        <vertAlign val="baseline"/>
        <sz val="16"/>
        <color theme="1"/>
        <name val="Arial"/>
        <family val="2"/>
        <scheme val="none"/>
      </font>
    </dxf>
  </dxfs>
  <tableStyles count="0" defaultTableStyle="TableStyleMedium2" defaultPivotStyle="PivotStyleLight16"/>
  <colors>
    <mruColors>
      <color rgb="FFF89456"/>
      <color rgb="FFF09456"/>
      <color rgb="FFFADBC6"/>
      <color rgb="FFC65911"/>
      <color rgb="FFC1FFDD"/>
      <color rgb="FFF8CBAD"/>
      <color rgb="FFFFC000"/>
      <color rgb="FFFFE699"/>
      <color rgb="FF17406D"/>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0BD07A-C54B-46AF-8A3A-71A41B897960}" name="Table1" displayName="Table1" ref="B2:B3" totalsRowShown="0" headerRowDxfId="149" dataDxfId="148" tableBorderDxfId="147">
  <tableColumns count="1">
    <tableColumn id="1" xr3:uid="{07A91C75-53CC-45E3-B93E-534E85F7AA92}" name="INTRODUCTION" dataDxfId="146"/>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2820BC-9678-42F5-9286-0A27FA9DE276}" name="Table2" displayName="Table2" ref="B2:B7" totalsRowShown="0" headerRowDxfId="145" tableBorderDxfId="144" headerRowCellStyle="Normal 2 2 2">
  <tableColumns count="1">
    <tableColumn id="1" xr3:uid="{E9D853C8-E535-496D-9C7F-2F3E2A714C61}" name="Instructions"/>
  </tableColumns>
  <tableStyleInfo name="TableStyleLight13"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3398-9741-4E7B-9D68-CF37E98A6B56}">
  <sheetPr>
    <tabColor rgb="FF949494"/>
  </sheetPr>
  <dimension ref="B2:B7"/>
  <sheetViews>
    <sheetView showGridLines="0" zoomScaleNormal="100" workbookViewId="0">
      <selection activeCell="B3" sqref="B3"/>
    </sheetView>
  </sheetViews>
  <sheetFormatPr defaultRowHeight="15"/>
  <cols>
    <col min="1" max="1" width="2.7109375" customWidth="1"/>
    <col min="2" max="2" width="228.85546875" customWidth="1"/>
  </cols>
  <sheetData>
    <row r="2" spans="2:2" ht="20.25">
      <c r="B2" s="40" t="s">
        <v>0</v>
      </c>
    </row>
    <row r="3" spans="2:2" ht="291" customHeight="1">
      <c r="B3" s="41" t="s">
        <v>1</v>
      </c>
    </row>
    <row r="5" spans="2:2">
      <c r="B5" s="1"/>
    </row>
    <row r="6" spans="2:2">
      <c r="B6" s="1"/>
    </row>
    <row r="7" spans="2:2">
      <c r="B7" s="1"/>
    </row>
  </sheetData>
  <pageMargins left="0.7" right="0.7" top="0.75" bottom="0.75" header="0.3" footer="0.3"/>
  <pageSetup scale="95" orientation="landscape" r:id="rId1"/>
  <headerFooter>
    <oddHeader>&amp;LCommonwealth of Pennsylvania
Office of Developmental Disabilities</oddHeader>
    <oddFooter>&amp;C&amp;P of &amp;N&amp;R&amp;D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D6C2-0326-464B-BD50-D9F147ECEDFD}">
  <sheetPr>
    <tabColor rgb="FF949494"/>
  </sheetPr>
  <dimension ref="B2:B18"/>
  <sheetViews>
    <sheetView showGridLines="0" zoomScaleNormal="100" workbookViewId="0">
      <selection activeCell="B7" sqref="B7"/>
    </sheetView>
  </sheetViews>
  <sheetFormatPr defaultColWidth="9.140625" defaultRowHeight="12.75"/>
  <cols>
    <col min="1" max="1" width="2.7109375" style="9" customWidth="1"/>
    <col min="2" max="2" width="143.85546875" style="9" customWidth="1"/>
    <col min="3" max="16384" width="9.140625" style="9"/>
  </cols>
  <sheetData>
    <row r="2" spans="2:2" ht="20.25">
      <c r="B2" s="45" t="s">
        <v>2</v>
      </c>
    </row>
    <row r="3" spans="2:2">
      <c r="B3" s="42" t="s">
        <v>3</v>
      </c>
    </row>
    <row r="4" spans="2:2" ht="178.5">
      <c r="B4" s="43" t="s">
        <v>4</v>
      </c>
    </row>
    <row r="5" spans="2:2" ht="6" customHeight="1"/>
    <row r="6" spans="2:2">
      <c r="B6" s="44" t="s">
        <v>5</v>
      </c>
    </row>
    <row r="7" spans="2:2" ht="267.75" customHeight="1">
      <c r="B7" s="8" t="s">
        <v>6</v>
      </c>
    </row>
    <row r="12" spans="2:2">
      <c r="B12" s="10"/>
    </row>
    <row r="17" spans="2:2">
      <c r="B17" s="11"/>
    </row>
    <row r="18" spans="2:2">
      <c r="B18" s="11"/>
    </row>
  </sheetData>
  <printOptions horizontalCentered="1"/>
  <pageMargins left="0.7" right="0.7" top="0.75" bottom="0.75" header="0.3" footer="0.3"/>
  <pageSetup scale="80" orientation="landscape" r:id="rId1"/>
  <headerFooter>
    <oddHeader>&amp;LCommonwealth of Pennsylvania
Office of Developmental Disabilities</oddHeader>
    <oddFooter>&amp;C&amp;P of &amp;N&amp;R&amp;D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40D1-3657-4102-8696-33BFFE72193C}">
  <dimension ref="B2:N40"/>
  <sheetViews>
    <sheetView workbookViewId="0">
      <selection activeCell="D12" sqref="D12"/>
    </sheetView>
  </sheetViews>
  <sheetFormatPr defaultRowHeight="15"/>
  <cols>
    <col min="2" max="2" width="20.7109375" bestFit="1" customWidth="1"/>
    <col min="4" max="5" width="20" customWidth="1"/>
    <col min="7" max="7" width="23.5703125" customWidth="1"/>
    <col min="9" max="9" width="28.5703125" customWidth="1"/>
    <col min="11" max="14" width="18.140625" customWidth="1"/>
  </cols>
  <sheetData>
    <row r="2" spans="2:14" ht="51">
      <c r="B2" s="4" t="s">
        <v>7</v>
      </c>
      <c r="C2" s="2"/>
      <c r="D2" s="5" t="s">
        <v>8</v>
      </c>
      <c r="E2" s="5" t="s">
        <v>9</v>
      </c>
      <c r="G2" s="5" t="s">
        <v>10</v>
      </c>
      <c r="I2" s="5" t="s">
        <v>11</v>
      </c>
      <c r="K2" s="5" t="str">
        <f>$I$3&amp;" Standard Masterlist"</f>
        <v>January 1, 2026 – June 30, 2027 Standard Masterlist</v>
      </c>
      <c r="L2" s="5" t="str">
        <f>$I$4&amp;" Standard Masterlist"</f>
        <v>July 1, 2027 – June 30, 2028 Standard Masterlist</v>
      </c>
      <c r="M2" s="5" t="str">
        <f>$I$5&amp;" Standard Masterlist"</f>
        <v>July 1, 2028 – June 30, 2029 Standard Masterlist</v>
      </c>
      <c r="N2" s="5" t="str">
        <f>$I$6&amp;" Standard Masterlist"</f>
        <v>July 1, 2029 – June 30, 2030 Standard Masterlist</v>
      </c>
    </row>
    <row r="3" spans="2:14">
      <c r="B3" s="3" t="s">
        <v>12</v>
      </c>
      <c r="D3" s="3" t="s">
        <v>13</v>
      </c>
      <c r="E3" s="3" t="s">
        <v>14</v>
      </c>
      <c r="G3" s="3" t="s">
        <v>15</v>
      </c>
      <c r="I3" s="3" t="s">
        <v>16</v>
      </c>
      <c r="K3" s="9" t="str" cm="1">
        <f t="array" ref="K3:K40">_xlfn._xlws.FILTER('S&amp;M_Can Hide In Final Vers.'!$D$4:$D$104,'S&amp;M_Can Hide In Final Vers.'!$G$4:$G$104='Key_Can Hide In Final Vers.'!$I$3)</f>
        <v>SC-AC.01</v>
      </c>
      <c r="L3" s="9" t="str" cm="1">
        <f t="array" ref="L3:L18">_xlfn._xlws.FILTER('S&amp;M_Can Hide In Final Vers.'!$D$4:$D$104,'S&amp;M_Can Hide In Final Vers.'!$G$4:$G$104='Key_Can Hide In Final Vers.'!$I$4)</f>
        <v>SC-AC.01 (2027)</v>
      </c>
      <c r="M3" s="9" t="str" cm="1">
        <f t="array" ref="M3:M7">_xlfn._xlws.FILTER('S&amp;M_Can Hide In Final Vers.'!$D$4:$D$104,'S&amp;M_Can Hide In Final Vers.'!$G$4:$G$104='Key_Can Hide In Final Vers.'!$I$5)</f>
        <v>SC-ADM.01.2 (2028)</v>
      </c>
      <c r="N3" s="9" t="str" cm="1">
        <f t="array" ref="N3">_xlfn._xlws.FILTER('S&amp;M_Can Hide In Final Vers.'!$D$4:$D$104,'S&amp;M_Can Hide In Final Vers.'!$G$4:$G$104='Key_Can Hide In Final Vers.'!$I$6)</f>
        <v>SC-CoS.03 (2029)</v>
      </c>
    </row>
    <row r="4" spans="2:14">
      <c r="B4" s="3" t="s">
        <v>17</v>
      </c>
      <c r="D4" s="3" t="s">
        <v>18</v>
      </c>
      <c r="E4" s="3" t="s">
        <v>19</v>
      </c>
      <c r="G4" s="3" t="s">
        <v>20</v>
      </c>
      <c r="I4" s="3" t="s">
        <v>21</v>
      </c>
      <c r="K4" s="9" t="str">
        <v>SC-AC.02</v>
      </c>
      <c r="L4" s="9" t="str">
        <v>SC-ADM.01.6 (2027)</v>
      </c>
      <c r="M4" s="9" t="str">
        <v>SC-EMP.01 (2028)</v>
      </c>
      <c r="N4" s="9"/>
    </row>
    <row r="5" spans="2:14">
      <c r="B5" s="3" t="s">
        <v>22</v>
      </c>
      <c r="D5" s="3" t="s">
        <v>23</v>
      </c>
      <c r="E5" s="3" t="s">
        <v>24</v>
      </c>
      <c r="G5" s="3" t="s">
        <v>25</v>
      </c>
      <c r="I5" s="3" t="s">
        <v>26</v>
      </c>
      <c r="K5" s="9" t="str">
        <v>SC-ADM.01.1</v>
      </c>
      <c r="L5" s="9" t="str">
        <v>SC-CoS.01.2 (2027)</v>
      </c>
      <c r="M5" s="9" t="str">
        <v>SC-QW.01.4 (2028)</v>
      </c>
      <c r="N5" s="9"/>
    </row>
    <row r="6" spans="2:14">
      <c r="D6" s="3" t="s">
        <v>27</v>
      </c>
      <c r="E6" s="3" t="s">
        <v>28</v>
      </c>
      <c r="G6" s="3" t="s">
        <v>29</v>
      </c>
      <c r="I6" s="3" t="s">
        <v>30</v>
      </c>
      <c r="K6" s="9" t="str">
        <v>SC-ADM.01.2</v>
      </c>
      <c r="L6" s="9" t="str">
        <v>SC-CoS.02 (2027)</v>
      </c>
      <c r="M6" s="9" t="str">
        <v>SC-QW.01.5 (2028)</v>
      </c>
      <c r="N6" s="9"/>
    </row>
    <row r="7" spans="2:14">
      <c r="G7" s="3" t="s">
        <v>31</v>
      </c>
      <c r="K7" s="9" t="str">
        <v>SC-ADM.01.3</v>
      </c>
      <c r="L7" s="9" t="str">
        <v>SC-EMP.01 (2027)</v>
      </c>
      <c r="M7" s="9" t="str">
        <v>SC-TEC.01 (2028)</v>
      </c>
      <c r="N7" s="9"/>
    </row>
    <row r="8" spans="2:14">
      <c r="G8" s="3" t="s">
        <v>32</v>
      </c>
      <c r="K8" s="9" t="str">
        <v>SC-ADM.01.4</v>
      </c>
      <c r="L8" s="9" t="str">
        <v>SC-PCP.01.1 (2027)</v>
      </c>
      <c r="M8" s="9"/>
      <c r="N8" s="9"/>
    </row>
    <row r="9" spans="2:14">
      <c r="G9" s="3" t="s">
        <v>33</v>
      </c>
      <c r="K9" s="9" t="str">
        <v>SC-ADM.01.5</v>
      </c>
      <c r="L9" s="9" t="str">
        <v>SC-PCP.01.3 (2027)</v>
      </c>
      <c r="M9" s="9"/>
      <c r="N9" s="9"/>
    </row>
    <row r="10" spans="2:14">
      <c r="G10" s="3" t="s">
        <v>34</v>
      </c>
      <c r="K10" s="9" t="str">
        <v>SC-ADM.02</v>
      </c>
      <c r="L10" s="9" t="str">
        <v>SC-PCP.02 (2027)</v>
      </c>
      <c r="M10" s="9"/>
      <c r="N10" s="9"/>
    </row>
    <row r="11" spans="2:14">
      <c r="G11" s="3" t="s">
        <v>35</v>
      </c>
      <c r="K11" s="9" t="str">
        <v>SC-CoS.01.1</v>
      </c>
      <c r="L11" s="9" t="str">
        <v>SC-QI.01.1 (2027)</v>
      </c>
      <c r="M11" s="9"/>
      <c r="N11" s="9"/>
    </row>
    <row r="12" spans="2:14">
      <c r="G12" s="3" t="s">
        <v>36</v>
      </c>
      <c r="K12" s="9" t="str">
        <v>SC-CoS.01.2</v>
      </c>
      <c r="L12" s="9" t="str">
        <v>SC-QI.02.3 (2027)</v>
      </c>
      <c r="M12" s="9"/>
      <c r="N12" s="9"/>
    </row>
    <row r="13" spans="2:14">
      <c r="G13" s="3" t="s">
        <v>37</v>
      </c>
      <c r="K13" s="9" t="str">
        <v>SC-CoS.02</v>
      </c>
      <c r="L13" s="9" t="str">
        <v>SC-QI.03 (2027)</v>
      </c>
      <c r="M13" s="9"/>
      <c r="N13" s="9"/>
    </row>
    <row r="14" spans="2:14">
      <c r="G14" s="3" t="s">
        <v>38</v>
      </c>
      <c r="K14" s="9" t="str">
        <v>SC-EMP.01</v>
      </c>
      <c r="L14" s="9" t="str">
        <v>SC-QW.01.1 (2027)</v>
      </c>
      <c r="M14" s="9"/>
      <c r="N14" s="9"/>
    </row>
    <row r="15" spans="2:14">
      <c r="K15" s="9" t="str">
        <v>SC-PCP.01.1</v>
      </c>
      <c r="L15" s="9" t="str">
        <v>SC-RN.01 (2027)</v>
      </c>
      <c r="M15" s="9"/>
      <c r="N15" s="9"/>
    </row>
    <row r="16" spans="2:14">
      <c r="K16" s="9" t="str">
        <v>SC-PCP.01.2</v>
      </c>
      <c r="L16" s="9" t="str">
        <v>SC-TEC.01 (2027)</v>
      </c>
      <c r="M16" s="9"/>
      <c r="N16" s="9"/>
    </row>
    <row r="17" spans="11:14">
      <c r="K17" s="9" t="str">
        <v>SC-PCP.02</v>
      </c>
      <c r="L17" s="9" t="str">
        <v>SC-WF.01 (2027)</v>
      </c>
      <c r="M17" s="9"/>
      <c r="N17" s="9"/>
    </row>
    <row r="18" spans="11:14">
      <c r="K18" s="9" t="str">
        <v>SC-QDI.01.1</v>
      </c>
      <c r="L18" s="9" t="str">
        <v>SC-WF.03.4 (2027)</v>
      </c>
      <c r="M18" s="9"/>
      <c r="N18" s="9"/>
    </row>
    <row r="19" spans="11:14">
      <c r="K19" s="9" t="str">
        <v>SC-QDI.01.2</v>
      </c>
      <c r="L19" s="9"/>
      <c r="M19" s="9"/>
      <c r="N19" s="9"/>
    </row>
    <row r="20" spans="11:14">
      <c r="K20" s="9" t="str">
        <v>SC-QDI.01.3</v>
      </c>
      <c r="L20" s="9"/>
      <c r="M20" s="9"/>
      <c r="N20" s="9"/>
    </row>
    <row r="21" spans="11:14">
      <c r="K21" s="9" t="str">
        <v>SC-QDI.01.4</v>
      </c>
      <c r="L21" s="9"/>
      <c r="M21" s="9"/>
      <c r="N21" s="9"/>
    </row>
    <row r="22" spans="11:14">
      <c r="K22" s="9" t="str">
        <v>SC-QDI.01.5</v>
      </c>
      <c r="L22" s="9"/>
      <c r="M22" s="9"/>
      <c r="N22" s="9"/>
    </row>
    <row r="23" spans="11:14">
      <c r="K23" s="9" t="str">
        <v>SC-QDI.01.6</v>
      </c>
      <c r="L23" s="9"/>
      <c r="M23" s="9"/>
      <c r="N23" s="9"/>
    </row>
    <row r="24" spans="11:14">
      <c r="K24" s="9" t="str">
        <v>SC-QI.01.1</v>
      </c>
      <c r="L24" s="9"/>
      <c r="M24" s="9"/>
      <c r="N24" s="9"/>
    </row>
    <row r="25" spans="11:14">
      <c r="K25" s="9" t="str">
        <v>SC-QI.01.2</v>
      </c>
      <c r="L25" s="9"/>
      <c r="M25" s="9"/>
      <c r="N25" s="9"/>
    </row>
    <row r="26" spans="11:14">
      <c r="K26" s="9" t="str">
        <v>SC-QI.02.1</v>
      </c>
      <c r="L26" s="9"/>
      <c r="M26" s="9"/>
      <c r="N26" s="9"/>
    </row>
    <row r="27" spans="11:14">
      <c r="K27" s="9" t="str">
        <v>SC-QI.02.2</v>
      </c>
      <c r="L27" s="9"/>
      <c r="M27" s="9"/>
      <c r="N27" s="9"/>
    </row>
    <row r="28" spans="11:14">
      <c r="K28" s="9" t="str">
        <v>SC-QI.02.4</v>
      </c>
      <c r="L28" s="9"/>
      <c r="M28" s="9"/>
      <c r="N28" s="9"/>
    </row>
    <row r="29" spans="11:14">
      <c r="K29" s="9" t="str">
        <v>SC-QI.03</v>
      </c>
      <c r="L29" s="9"/>
      <c r="M29" s="9"/>
      <c r="N29" s="9"/>
    </row>
    <row r="30" spans="11:14">
      <c r="K30" s="9" t="str">
        <v>SC-QW.01.1</v>
      </c>
      <c r="L30" s="9"/>
      <c r="M30" s="9"/>
      <c r="N30" s="9"/>
    </row>
    <row r="31" spans="11:14">
      <c r="K31" s="9" t="str">
        <v>SC-QW.01.2</v>
      </c>
      <c r="L31" s="9"/>
      <c r="M31" s="9"/>
      <c r="N31" s="9"/>
    </row>
    <row r="32" spans="11:14">
      <c r="K32" s="9" t="str">
        <v>SC-QW.01.3</v>
      </c>
      <c r="L32" s="9"/>
      <c r="M32" s="9"/>
      <c r="N32" s="9"/>
    </row>
    <row r="33" spans="11:14">
      <c r="K33" s="9" t="str">
        <v>SC-RM.01</v>
      </c>
      <c r="L33" s="9"/>
      <c r="M33" s="9"/>
      <c r="N33" s="9"/>
    </row>
    <row r="34" spans="11:14">
      <c r="K34" s="9" t="str">
        <v>SC-RN.01</v>
      </c>
      <c r="L34" s="9"/>
      <c r="M34" s="9"/>
      <c r="N34" s="9"/>
    </row>
    <row r="35" spans="11:14">
      <c r="K35" s="9" t="str">
        <v>SC-WF.01</v>
      </c>
      <c r="L35" s="9"/>
      <c r="M35" s="9"/>
      <c r="N35" s="9"/>
    </row>
    <row r="36" spans="11:14">
      <c r="K36" s="9" t="str">
        <v>SC-WF.02.1</v>
      </c>
      <c r="L36" s="9"/>
      <c r="M36" s="9"/>
      <c r="N36" s="9"/>
    </row>
    <row r="37" spans="11:14">
      <c r="K37" s="9" t="str">
        <v>SC-WF.02.2</v>
      </c>
      <c r="L37" s="9"/>
      <c r="M37" s="9"/>
      <c r="N37" s="9"/>
    </row>
    <row r="38" spans="11:14">
      <c r="K38" s="9" t="str">
        <v>SC-WF.03.1</v>
      </c>
      <c r="L38" s="9"/>
      <c r="M38" s="9"/>
      <c r="N38" s="9"/>
    </row>
    <row r="39" spans="11:14">
      <c r="K39" s="9" t="str">
        <v>SC-WF.03.2</v>
      </c>
      <c r="L39" s="9"/>
      <c r="M39" s="9"/>
      <c r="N39" s="9"/>
    </row>
    <row r="40" spans="11:14">
      <c r="K40" s="9" t="str">
        <v>SC-WF.03.3</v>
      </c>
      <c r="L40" s="9"/>
      <c r="M40" s="9"/>
      <c r="N40"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2882-05F7-4922-825A-52232A90792A}">
  <dimension ref="B2:I64"/>
  <sheetViews>
    <sheetView workbookViewId="0">
      <pane xSplit="4" ySplit="3" topLeftCell="E41" activePane="bottomRight" state="frozen"/>
      <selection pane="bottomRight" activeCell="H45" sqref="H45"/>
      <selection pane="bottomLeft"/>
      <selection pane="topRight"/>
    </sheetView>
  </sheetViews>
  <sheetFormatPr defaultColWidth="9.140625" defaultRowHeight="12.75"/>
  <cols>
    <col min="1" max="1" width="2.7109375" style="48" customWidth="1"/>
    <col min="2" max="2" width="7.5703125" style="48" bestFit="1" customWidth="1"/>
    <col min="3" max="3" width="26" style="48" customWidth="1"/>
    <col min="4" max="4" width="19" style="48" customWidth="1"/>
    <col min="5" max="5" width="74.7109375" style="48" customWidth="1"/>
    <col min="6" max="6" width="43.85546875" style="48" customWidth="1"/>
    <col min="7" max="7" width="30.140625" style="48" customWidth="1"/>
    <col min="8" max="8" width="60.140625" style="48" customWidth="1"/>
    <col min="9" max="9" width="31.42578125" style="48" customWidth="1"/>
    <col min="10" max="16384" width="9.140625" style="48"/>
  </cols>
  <sheetData>
    <row r="2" spans="2:9">
      <c r="B2" s="46" t="s">
        <v>39</v>
      </c>
      <c r="C2" s="47"/>
      <c r="D2" s="47"/>
      <c r="E2" s="47"/>
      <c r="F2" s="47"/>
      <c r="G2" s="47"/>
      <c r="H2" s="47"/>
      <c r="I2" s="47"/>
    </row>
    <row r="3" spans="2:9">
      <c r="C3" s="49" t="s">
        <v>40</v>
      </c>
      <c r="D3" s="49" t="s">
        <v>41</v>
      </c>
      <c r="E3" s="49" t="s">
        <v>42</v>
      </c>
      <c r="F3" s="49" t="s">
        <v>43</v>
      </c>
      <c r="G3" s="49" t="s">
        <v>44</v>
      </c>
      <c r="H3" s="49" t="s">
        <v>45</v>
      </c>
      <c r="I3" s="50" t="s">
        <v>46</v>
      </c>
    </row>
    <row r="4" spans="2:9" ht="63.75">
      <c r="C4" s="51" t="s">
        <v>15</v>
      </c>
      <c r="D4" s="51" t="s">
        <v>47</v>
      </c>
      <c r="E4" s="52" t="s">
        <v>48</v>
      </c>
      <c r="F4" s="52" t="s">
        <v>49</v>
      </c>
      <c r="G4" s="51" t="s">
        <v>16</v>
      </c>
      <c r="H4" s="52" t="s">
        <v>50</v>
      </c>
      <c r="I4" s="52" t="s">
        <v>51</v>
      </c>
    </row>
    <row r="5" spans="2:9" ht="153">
      <c r="C5" s="51" t="s">
        <v>15</v>
      </c>
      <c r="D5" s="51" t="s">
        <v>52</v>
      </c>
      <c r="E5" s="52" t="s">
        <v>48</v>
      </c>
      <c r="F5" s="52" t="s">
        <v>53</v>
      </c>
      <c r="G5" s="51" t="s">
        <v>21</v>
      </c>
      <c r="H5" s="52" t="s">
        <v>54</v>
      </c>
      <c r="I5" s="52" t="s">
        <v>55</v>
      </c>
    </row>
    <row r="6" spans="2:9" ht="204">
      <c r="C6" s="51" t="s">
        <v>15</v>
      </c>
      <c r="D6" s="51" t="s">
        <v>56</v>
      </c>
      <c r="E6" s="52" t="s">
        <v>57</v>
      </c>
      <c r="F6" s="52" t="s">
        <v>58</v>
      </c>
      <c r="G6" s="51" t="s">
        <v>16</v>
      </c>
      <c r="H6" s="52" t="s">
        <v>59</v>
      </c>
      <c r="I6" s="52" t="s">
        <v>51</v>
      </c>
    </row>
    <row r="7" spans="2:9" ht="153">
      <c r="C7" s="51" t="s">
        <v>20</v>
      </c>
      <c r="D7" s="51" t="s">
        <v>60</v>
      </c>
      <c r="E7" s="52" t="s">
        <v>61</v>
      </c>
      <c r="F7" s="52" t="s">
        <v>62</v>
      </c>
      <c r="G7" s="51" t="s">
        <v>16</v>
      </c>
      <c r="H7" s="52" t="s">
        <v>63</v>
      </c>
      <c r="I7" s="52" t="s">
        <v>51</v>
      </c>
    </row>
    <row r="8" spans="2:9" ht="89.25">
      <c r="C8" s="51" t="s">
        <v>20</v>
      </c>
      <c r="D8" s="51" t="s">
        <v>64</v>
      </c>
      <c r="E8" s="52" t="s">
        <v>61</v>
      </c>
      <c r="F8" s="52" t="s">
        <v>65</v>
      </c>
      <c r="G8" s="51" t="s">
        <v>16</v>
      </c>
      <c r="H8" s="52" t="s">
        <v>66</v>
      </c>
      <c r="I8" s="52" t="s">
        <v>67</v>
      </c>
    </row>
    <row r="9" spans="2:9">
      <c r="C9" s="51" t="s">
        <v>20</v>
      </c>
      <c r="D9" s="51" t="s">
        <v>68</v>
      </c>
      <c r="E9" s="52" t="s">
        <v>61</v>
      </c>
      <c r="F9" s="52" t="s">
        <v>69</v>
      </c>
      <c r="G9" s="51" t="s">
        <v>26</v>
      </c>
      <c r="H9" s="52" t="s">
        <v>70</v>
      </c>
      <c r="I9" s="52" t="s">
        <v>67</v>
      </c>
    </row>
    <row r="10" spans="2:9" ht="76.5">
      <c r="C10" s="51" t="s">
        <v>20</v>
      </c>
      <c r="D10" s="51" t="s">
        <v>71</v>
      </c>
      <c r="E10" s="52" t="s">
        <v>61</v>
      </c>
      <c r="F10" s="52" t="s">
        <v>72</v>
      </c>
      <c r="G10" s="51" t="s">
        <v>16</v>
      </c>
      <c r="H10" s="52" t="s">
        <v>73</v>
      </c>
      <c r="I10" s="52" t="s">
        <v>67</v>
      </c>
    </row>
    <row r="11" spans="2:9" ht="76.5">
      <c r="C11" s="51" t="s">
        <v>20</v>
      </c>
      <c r="D11" s="51" t="s">
        <v>74</v>
      </c>
      <c r="E11" s="52" t="s">
        <v>61</v>
      </c>
      <c r="F11" s="52" t="s">
        <v>75</v>
      </c>
      <c r="G11" s="51" t="s">
        <v>16</v>
      </c>
      <c r="H11" s="52" t="s">
        <v>76</v>
      </c>
      <c r="I11" s="52" t="s">
        <v>67</v>
      </c>
    </row>
    <row r="12" spans="2:9" ht="63.75">
      <c r="C12" s="51" t="s">
        <v>20</v>
      </c>
      <c r="D12" s="51" t="s">
        <v>77</v>
      </c>
      <c r="E12" s="52" t="s">
        <v>61</v>
      </c>
      <c r="F12" s="52" t="s">
        <v>78</v>
      </c>
      <c r="G12" s="51" t="s">
        <v>16</v>
      </c>
      <c r="H12" s="52" t="s">
        <v>79</v>
      </c>
      <c r="I12" s="52" t="s">
        <v>67</v>
      </c>
    </row>
    <row r="13" spans="2:9" ht="267.75">
      <c r="C13" s="51" t="s">
        <v>20</v>
      </c>
      <c r="D13" s="51" t="s">
        <v>80</v>
      </c>
      <c r="E13" s="52" t="s">
        <v>61</v>
      </c>
      <c r="F13" s="52" t="s">
        <v>81</v>
      </c>
      <c r="G13" s="51" t="s">
        <v>21</v>
      </c>
      <c r="H13" s="52" t="s">
        <v>82</v>
      </c>
      <c r="I13" s="52" t="s">
        <v>67</v>
      </c>
    </row>
    <row r="14" spans="2:9" ht="165.75">
      <c r="C14" s="51" t="s">
        <v>20</v>
      </c>
      <c r="D14" s="51" t="s">
        <v>83</v>
      </c>
      <c r="E14" s="52" t="s">
        <v>84</v>
      </c>
      <c r="F14" s="52" t="s">
        <v>85</v>
      </c>
      <c r="G14" s="51" t="s">
        <v>16</v>
      </c>
      <c r="H14" s="52" t="s">
        <v>86</v>
      </c>
      <c r="I14" s="52" t="s">
        <v>67</v>
      </c>
    </row>
    <row r="15" spans="2:9" ht="153">
      <c r="C15" s="51" t="s">
        <v>25</v>
      </c>
      <c r="D15" s="51" t="s">
        <v>87</v>
      </c>
      <c r="E15" s="52" t="s">
        <v>88</v>
      </c>
      <c r="F15" s="52" t="s">
        <v>89</v>
      </c>
      <c r="G15" s="51" t="s">
        <v>16</v>
      </c>
      <c r="H15" s="52" t="s">
        <v>90</v>
      </c>
      <c r="I15" s="52" t="s">
        <v>51</v>
      </c>
    </row>
    <row r="16" spans="2:9" ht="178.5">
      <c r="C16" s="51" t="s">
        <v>25</v>
      </c>
      <c r="D16" s="51" t="s">
        <v>91</v>
      </c>
      <c r="E16" s="52" t="s">
        <v>88</v>
      </c>
      <c r="F16" s="52" t="s">
        <v>92</v>
      </c>
      <c r="G16" s="51" t="s">
        <v>16</v>
      </c>
      <c r="H16" s="52" t="s">
        <v>93</v>
      </c>
      <c r="I16" s="52" t="s">
        <v>67</v>
      </c>
    </row>
    <row r="17" spans="3:9" ht="63.75">
      <c r="C17" s="51" t="s">
        <v>25</v>
      </c>
      <c r="D17" s="51" t="s">
        <v>94</v>
      </c>
      <c r="E17" s="52" t="s">
        <v>88</v>
      </c>
      <c r="F17" s="52" t="s">
        <v>95</v>
      </c>
      <c r="G17" s="51" t="s">
        <v>21</v>
      </c>
      <c r="H17" s="52" t="s">
        <v>96</v>
      </c>
      <c r="I17" s="52" t="s">
        <v>97</v>
      </c>
    </row>
    <row r="18" spans="3:9" ht="178.5">
      <c r="C18" s="51" t="s">
        <v>25</v>
      </c>
      <c r="D18" s="51" t="s">
        <v>98</v>
      </c>
      <c r="E18" s="52" t="s">
        <v>99</v>
      </c>
      <c r="F18" s="52" t="s">
        <v>100</v>
      </c>
      <c r="G18" s="51" t="s">
        <v>16</v>
      </c>
      <c r="H18" s="52" t="s">
        <v>101</v>
      </c>
      <c r="I18" s="52" t="s">
        <v>67</v>
      </c>
    </row>
    <row r="19" spans="3:9" ht="76.5">
      <c r="C19" s="51" t="s">
        <v>25</v>
      </c>
      <c r="D19" s="51" t="s">
        <v>102</v>
      </c>
      <c r="E19" s="52" t="s">
        <v>99</v>
      </c>
      <c r="F19" s="52" t="s">
        <v>103</v>
      </c>
      <c r="G19" s="51" t="s">
        <v>21</v>
      </c>
      <c r="H19" s="52" t="s">
        <v>104</v>
      </c>
      <c r="I19" s="52" t="s">
        <v>97</v>
      </c>
    </row>
    <row r="20" spans="3:9" ht="51">
      <c r="C20" s="51" t="s">
        <v>25</v>
      </c>
      <c r="D20" s="51" t="s">
        <v>105</v>
      </c>
      <c r="E20" s="52" t="s">
        <v>106</v>
      </c>
      <c r="F20" s="52" t="s">
        <v>107</v>
      </c>
      <c r="G20" s="51" t="s">
        <v>30</v>
      </c>
      <c r="H20" s="52" t="s">
        <v>108</v>
      </c>
      <c r="I20" s="52" t="s">
        <v>97</v>
      </c>
    </row>
    <row r="21" spans="3:9" ht="127.5">
      <c r="C21" s="51" t="s">
        <v>29</v>
      </c>
      <c r="D21" s="51" t="s">
        <v>109</v>
      </c>
      <c r="E21" s="52" t="s">
        <v>110</v>
      </c>
      <c r="F21" s="52" t="s">
        <v>111</v>
      </c>
      <c r="G21" s="51" t="s">
        <v>16</v>
      </c>
      <c r="H21" s="52" t="s">
        <v>112</v>
      </c>
      <c r="I21" s="52" t="s">
        <v>67</v>
      </c>
    </row>
    <row r="22" spans="3:9" ht="331.5">
      <c r="C22" s="51" t="s">
        <v>29</v>
      </c>
      <c r="D22" s="51" t="s">
        <v>113</v>
      </c>
      <c r="E22" s="52" t="s">
        <v>110</v>
      </c>
      <c r="F22" s="52" t="s">
        <v>114</v>
      </c>
      <c r="G22" s="51" t="s">
        <v>21</v>
      </c>
      <c r="H22" s="52" t="s">
        <v>115</v>
      </c>
      <c r="I22" s="52" t="s">
        <v>116</v>
      </c>
    </row>
    <row r="23" spans="3:9" ht="267.75">
      <c r="C23" s="51" t="s">
        <v>29</v>
      </c>
      <c r="D23" s="51" t="s">
        <v>117</v>
      </c>
      <c r="E23" s="52" t="s">
        <v>110</v>
      </c>
      <c r="F23" s="52" t="s">
        <v>118</v>
      </c>
      <c r="G23" s="51" t="s">
        <v>26</v>
      </c>
      <c r="H23" s="52" t="s">
        <v>119</v>
      </c>
      <c r="I23" s="52" t="s">
        <v>116</v>
      </c>
    </row>
    <row r="24" spans="3:9" ht="89.25">
      <c r="C24" s="51" t="s">
        <v>31</v>
      </c>
      <c r="D24" s="51" t="s">
        <v>120</v>
      </c>
      <c r="E24" s="52" t="s">
        <v>121</v>
      </c>
      <c r="F24" s="52" t="s">
        <v>122</v>
      </c>
      <c r="G24" s="51" t="s">
        <v>16</v>
      </c>
      <c r="H24" s="52" t="s">
        <v>123</v>
      </c>
      <c r="I24" s="52" t="s">
        <v>51</v>
      </c>
    </row>
    <row r="25" spans="3:9" ht="204">
      <c r="C25" s="51" t="s">
        <v>31</v>
      </c>
      <c r="D25" s="51" t="s">
        <v>124</v>
      </c>
      <c r="E25" s="52" t="s">
        <v>121</v>
      </c>
      <c r="F25" s="52" t="s">
        <v>125</v>
      </c>
      <c r="G25" s="51" t="s">
        <v>21</v>
      </c>
      <c r="H25" s="52" t="s">
        <v>126</v>
      </c>
      <c r="I25" s="52" t="s">
        <v>127</v>
      </c>
    </row>
    <row r="26" spans="3:9" ht="229.5">
      <c r="C26" s="51" t="s">
        <v>31</v>
      </c>
      <c r="D26" s="51" t="s">
        <v>128</v>
      </c>
      <c r="E26" s="52" t="s">
        <v>121</v>
      </c>
      <c r="F26" s="52" t="s">
        <v>129</v>
      </c>
      <c r="G26" s="51" t="s">
        <v>16</v>
      </c>
      <c r="H26" s="52" t="s">
        <v>130</v>
      </c>
      <c r="I26" s="52" t="s">
        <v>131</v>
      </c>
    </row>
    <row r="27" spans="3:9" ht="140.25">
      <c r="C27" s="51" t="s">
        <v>31</v>
      </c>
      <c r="D27" s="51" t="s">
        <v>132</v>
      </c>
      <c r="E27" s="52" t="s">
        <v>121</v>
      </c>
      <c r="F27" s="52" t="s">
        <v>133</v>
      </c>
      <c r="G27" s="51" t="s">
        <v>21</v>
      </c>
      <c r="H27" s="52" t="s">
        <v>134</v>
      </c>
      <c r="I27" s="52" t="s">
        <v>131</v>
      </c>
    </row>
    <row r="28" spans="3:9" ht="114.75">
      <c r="C28" s="51" t="s">
        <v>31</v>
      </c>
      <c r="D28" s="51" t="s">
        <v>135</v>
      </c>
      <c r="E28" s="52" t="s">
        <v>136</v>
      </c>
      <c r="F28" s="52" t="s">
        <v>137</v>
      </c>
      <c r="G28" s="51" t="s">
        <v>16</v>
      </c>
      <c r="H28" s="52" t="s">
        <v>138</v>
      </c>
      <c r="I28" s="52" t="s">
        <v>51</v>
      </c>
    </row>
    <row r="29" spans="3:9" ht="255">
      <c r="C29" s="51" t="s">
        <v>31</v>
      </c>
      <c r="D29" s="51" t="s">
        <v>139</v>
      </c>
      <c r="E29" s="52" t="s">
        <v>136</v>
      </c>
      <c r="F29" s="52" t="s">
        <v>140</v>
      </c>
      <c r="G29" s="51" t="s">
        <v>21</v>
      </c>
      <c r="H29" s="52" t="s">
        <v>141</v>
      </c>
      <c r="I29" s="52" t="s">
        <v>127</v>
      </c>
    </row>
    <row r="30" spans="3:9" ht="178.5">
      <c r="C30" s="51" t="s">
        <v>32</v>
      </c>
      <c r="D30" s="51" t="s">
        <v>142</v>
      </c>
      <c r="E30" s="52" t="s">
        <v>143</v>
      </c>
      <c r="F30" s="52" t="s">
        <v>144</v>
      </c>
      <c r="G30" s="51" t="s">
        <v>16</v>
      </c>
      <c r="H30" s="52" t="s">
        <v>145</v>
      </c>
      <c r="I30" s="52" t="s">
        <v>146</v>
      </c>
    </row>
    <row r="31" spans="3:9" ht="102">
      <c r="C31" s="51" t="s">
        <v>32</v>
      </c>
      <c r="D31" s="51" t="s">
        <v>147</v>
      </c>
      <c r="E31" s="52" t="s">
        <v>143</v>
      </c>
      <c r="F31" s="52" t="s">
        <v>148</v>
      </c>
      <c r="G31" s="51" t="s">
        <v>16</v>
      </c>
      <c r="H31" s="52" t="s">
        <v>149</v>
      </c>
      <c r="I31" s="52" t="s">
        <v>131</v>
      </c>
    </row>
    <row r="32" spans="3:9" ht="140.25">
      <c r="C32" s="51" t="s">
        <v>32</v>
      </c>
      <c r="D32" s="51" t="s">
        <v>150</v>
      </c>
      <c r="E32" s="52" t="s">
        <v>143</v>
      </c>
      <c r="F32" s="52" t="s">
        <v>151</v>
      </c>
      <c r="G32" s="51" t="s">
        <v>16</v>
      </c>
      <c r="H32" s="52" t="s">
        <v>152</v>
      </c>
      <c r="I32" s="52" t="s">
        <v>153</v>
      </c>
    </row>
    <row r="33" spans="3:9" ht="150.75">
      <c r="C33" s="51" t="s">
        <v>32</v>
      </c>
      <c r="D33" s="51" t="s">
        <v>154</v>
      </c>
      <c r="E33" s="52" t="s">
        <v>143</v>
      </c>
      <c r="F33" s="52" t="s">
        <v>155</v>
      </c>
      <c r="G33" s="51" t="s">
        <v>16</v>
      </c>
      <c r="H33" s="52" t="s">
        <v>156</v>
      </c>
      <c r="I33" s="52" t="s">
        <v>157</v>
      </c>
    </row>
    <row r="34" spans="3:9" ht="63.75">
      <c r="C34" s="51" t="s">
        <v>32</v>
      </c>
      <c r="D34" s="51" t="s">
        <v>158</v>
      </c>
      <c r="E34" s="52" t="s">
        <v>143</v>
      </c>
      <c r="F34" s="52" t="s">
        <v>159</v>
      </c>
      <c r="G34" s="51" t="s">
        <v>16</v>
      </c>
      <c r="H34" s="52" t="s">
        <v>160</v>
      </c>
      <c r="I34" s="52" t="s">
        <v>51</v>
      </c>
    </row>
    <row r="35" spans="3:9" ht="165.75">
      <c r="C35" s="51" t="s">
        <v>32</v>
      </c>
      <c r="D35" s="51" t="s">
        <v>161</v>
      </c>
      <c r="E35" s="52" t="s">
        <v>143</v>
      </c>
      <c r="F35" s="52" t="s">
        <v>162</v>
      </c>
      <c r="G35" s="51" t="s">
        <v>16</v>
      </c>
      <c r="H35" s="52" t="s">
        <v>163</v>
      </c>
      <c r="I35" s="52" t="s">
        <v>131</v>
      </c>
    </row>
    <row r="36" spans="3:9" ht="51">
      <c r="C36" s="51" t="s">
        <v>33</v>
      </c>
      <c r="D36" s="51" t="s">
        <v>164</v>
      </c>
      <c r="E36" s="52" t="s">
        <v>165</v>
      </c>
      <c r="F36" s="52" t="s">
        <v>166</v>
      </c>
      <c r="G36" s="51" t="s">
        <v>16</v>
      </c>
      <c r="H36" s="52" t="s">
        <v>167</v>
      </c>
      <c r="I36" s="52" t="s">
        <v>51</v>
      </c>
    </row>
    <row r="37" spans="3:9" ht="89.25">
      <c r="C37" s="51" t="s">
        <v>33</v>
      </c>
      <c r="D37" s="51" t="s">
        <v>168</v>
      </c>
      <c r="E37" s="52" t="s">
        <v>165</v>
      </c>
      <c r="F37" s="52" t="s">
        <v>169</v>
      </c>
      <c r="G37" s="51" t="s">
        <v>21</v>
      </c>
      <c r="H37" s="52" t="s">
        <v>170</v>
      </c>
      <c r="I37" s="52" t="s">
        <v>171</v>
      </c>
    </row>
    <row r="38" spans="3:9" ht="153">
      <c r="C38" s="51" t="s">
        <v>33</v>
      </c>
      <c r="D38" s="51" t="s">
        <v>172</v>
      </c>
      <c r="E38" s="52" t="s">
        <v>165</v>
      </c>
      <c r="F38" s="52" t="s">
        <v>173</v>
      </c>
      <c r="G38" s="51" t="s">
        <v>16</v>
      </c>
      <c r="H38" s="52" t="s">
        <v>174</v>
      </c>
      <c r="I38" s="52" t="s">
        <v>67</v>
      </c>
    </row>
    <row r="39" spans="3:9" ht="178.5">
      <c r="C39" s="51" t="s">
        <v>33</v>
      </c>
      <c r="D39" s="51" t="s">
        <v>175</v>
      </c>
      <c r="E39" s="52" t="s">
        <v>176</v>
      </c>
      <c r="F39" s="52" t="s">
        <v>177</v>
      </c>
      <c r="G39" s="51" t="s">
        <v>16</v>
      </c>
      <c r="H39" s="52" t="s">
        <v>178</v>
      </c>
      <c r="I39" s="52" t="s">
        <v>67</v>
      </c>
    </row>
    <row r="40" spans="3:9" ht="140.25">
      <c r="C40" s="51" t="s">
        <v>33</v>
      </c>
      <c r="D40" s="51" t="s">
        <v>179</v>
      </c>
      <c r="E40" s="52" t="s">
        <v>176</v>
      </c>
      <c r="F40" s="52" t="s">
        <v>180</v>
      </c>
      <c r="G40" s="51" t="s">
        <v>16</v>
      </c>
      <c r="H40" s="52" t="s">
        <v>181</v>
      </c>
      <c r="I40" s="52" t="s">
        <v>182</v>
      </c>
    </row>
    <row r="41" spans="3:9" ht="229.5">
      <c r="C41" s="51" t="s">
        <v>33</v>
      </c>
      <c r="D41" s="51" t="s">
        <v>183</v>
      </c>
      <c r="E41" s="52" t="s">
        <v>184</v>
      </c>
      <c r="F41" s="52" t="s">
        <v>185</v>
      </c>
      <c r="G41" s="51" t="s">
        <v>21</v>
      </c>
      <c r="H41" s="52" t="s">
        <v>186</v>
      </c>
      <c r="I41" s="52" t="s">
        <v>67</v>
      </c>
    </row>
    <row r="42" spans="3:9" ht="140.25">
      <c r="C42" s="51" t="s">
        <v>33</v>
      </c>
      <c r="D42" s="51" t="s">
        <v>187</v>
      </c>
      <c r="E42" s="52" t="s">
        <v>188</v>
      </c>
      <c r="F42" s="52" t="s">
        <v>189</v>
      </c>
      <c r="G42" s="51" t="s">
        <v>16</v>
      </c>
      <c r="H42" s="52" t="s">
        <v>190</v>
      </c>
      <c r="I42" s="52" t="s">
        <v>67</v>
      </c>
    </row>
    <row r="43" spans="3:9" ht="63.75">
      <c r="C43" s="51" t="s">
        <v>33</v>
      </c>
      <c r="D43" s="51" t="s">
        <v>191</v>
      </c>
      <c r="E43" s="52" t="s">
        <v>192</v>
      </c>
      <c r="F43" s="52" t="s">
        <v>193</v>
      </c>
      <c r="G43" s="51" t="s">
        <v>16</v>
      </c>
      <c r="H43" s="52" t="s">
        <v>194</v>
      </c>
      <c r="I43" s="52" t="s">
        <v>51</v>
      </c>
    </row>
    <row r="44" spans="3:9" ht="102">
      <c r="C44" s="51" t="s">
        <v>33</v>
      </c>
      <c r="D44" s="51" t="s">
        <v>195</v>
      </c>
      <c r="E44" s="52" t="s">
        <v>192</v>
      </c>
      <c r="F44" s="52" t="s">
        <v>196</v>
      </c>
      <c r="G44" s="51" t="s">
        <v>21</v>
      </c>
      <c r="H44" s="52" t="s">
        <v>197</v>
      </c>
      <c r="I44" s="52" t="s">
        <v>67</v>
      </c>
    </row>
    <row r="45" spans="3:9" ht="92.25">
      <c r="C45" s="51" t="s">
        <v>34</v>
      </c>
      <c r="D45" s="51" t="s">
        <v>198</v>
      </c>
      <c r="E45" s="52" t="s">
        <v>199</v>
      </c>
      <c r="F45" s="52" t="s">
        <v>200</v>
      </c>
      <c r="G45" s="51" t="s">
        <v>16</v>
      </c>
      <c r="H45" s="52" t="s">
        <v>201</v>
      </c>
      <c r="I45" s="52" t="s">
        <v>67</v>
      </c>
    </row>
    <row r="46" spans="3:9" ht="140.25">
      <c r="C46" s="51" t="s">
        <v>34</v>
      </c>
      <c r="D46" s="51" t="s">
        <v>202</v>
      </c>
      <c r="E46" s="52" t="s">
        <v>203</v>
      </c>
      <c r="F46" s="52" t="s">
        <v>204</v>
      </c>
      <c r="G46" s="51" t="s">
        <v>21</v>
      </c>
      <c r="H46" s="52" t="s">
        <v>205</v>
      </c>
      <c r="I46" s="52" t="s">
        <v>206</v>
      </c>
    </row>
    <row r="47" spans="3:9" ht="409.6">
      <c r="C47" s="51" t="s">
        <v>34</v>
      </c>
      <c r="D47" s="51" t="s">
        <v>207</v>
      </c>
      <c r="E47" s="52" t="s">
        <v>203</v>
      </c>
      <c r="F47" s="52" t="s">
        <v>208</v>
      </c>
      <c r="G47" s="51" t="s">
        <v>16</v>
      </c>
      <c r="H47" s="52" t="s">
        <v>209</v>
      </c>
      <c r="I47" s="52" t="s">
        <v>210</v>
      </c>
    </row>
    <row r="48" spans="3:9" ht="114.75">
      <c r="C48" s="51" t="s">
        <v>34</v>
      </c>
      <c r="D48" s="51" t="s">
        <v>211</v>
      </c>
      <c r="E48" s="52" t="s">
        <v>203</v>
      </c>
      <c r="F48" s="52" t="s">
        <v>212</v>
      </c>
      <c r="G48" s="51" t="s">
        <v>16</v>
      </c>
      <c r="H48" s="52" t="s">
        <v>213</v>
      </c>
      <c r="I48" s="52" t="s">
        <v>51</v>
      </c>
    </row>
    <row r="49" spans="3:9" ht="301.5">
      <c r="C49" s="51" t="s">
        <v>34</v>
      </c>
      <c r="D49" s="51" t="s">
        <v>214</v>
      </c>
      <c r="E49" s="52" t="s">
        <v>203</v>
      </c>
      <c r="F49" s="52" t="s">
        <v>215</v>
      </c>
      <c r="G49" s="51" t="s">
        <v>26</v>
      </c>
      <c r="H49" s="52" t="s">
        <v>216</v>
      </c>
      <c r="I49" s="52" t="s">
        <v>217</v>
      </c>
    </row>
    <row r="50" spans="3:9" ht="162">
      <c r="C50" s="51" t="s">
        <v>34</v>
      </c>
      <c r="D50" s="51" t="s">
        <v>218</v>
      </c>
      <c r="E50" s="52" t="s">
        <v>203</v>
      </c>
      <c r="F50" s="52" t="s">
        <v>219</v>
      </c>
      <c r="G50" s="51" t="s">
        <v>26</v>
      </c>
      <c r="H50" s="52" t="s">
        <v>220</v>
      </c>
      <c r="I50" s="52" t="s">
        <v>217</v>
      </c>
    </row>
    <row r="51" spans="3:9" ht="89.25">
      <c r="C51" s="51" t="s">
        <v>35</v>
      </c>
      <c r="D51" s="51" t="s">
        <v>221</v>
      </c>
      <c r="E51" s="52" t="s">
        <v>222</v>
      </c>
      <c r="F51" s="52" t="s">
        <v>223</v>
      </c>
      <c r="G51" s="51" t="s">
        <v>16</v>
      </c>
      <c r="H51" s="52" t="s">
        <v>224</v>
      </c>
      <c r="I51" s="52" t="s">
        <v>51</v>
      </c>
    </row>
    <row r="52" spans="3:9" ht="38.25">
      <c r="C52" s="51" t="s">
        <v>36</v>
      </c>
      <c r="D52" s="51" t="s">
        <v>225</v>
      </c>
      <c r="E52" s="52" t="s">
        <v>226</v>
      </c>
      <c r="F52" s="52" t="s">
        <v>227</v>
      </c>
      <c r="G52" s="51" t="s">
        <v>16</v>
      </c>
      <c r="H52" s="52" t="s">
        <v>228</v>
      </c>
      <c r="I52" s="52" t="s">
        <v>229</v>
      </c>
    </row>
    <row r="53" spans="3:9" ht="38.25">
      <c r="C53" s="51" t="s">
        <v>36</v>
      </c>
      <c r="D53" s="51" t="s">
        <v>230</v>
      </c>
      <c r="E53" s="52" t="s">
        <v>226</v>
      </c>
      <c r="F53" s="52" t="s">
        <v>231</v>
      </c>
      <c r="G53" s="51" t="s">
        <v>21</v>
      </c>
      <c r="H53" s="52" t="s">
        <v>232</v>
      </c>
      <c r="I53" s="52" t="s">
        <v>233</v>
      </c>
    </row>
    <row r="54" spans="3:9" ht="51">
      <c r="C54" s="51" t="s">
        <v>37</v>
      </c>
      <c r="D54" s="51" t="s">
        <v>234</v>
      </c>
      <c r="E54" s="52" t="s">
        <v>235</v>
      </c>
      <c r="F54" s="52" t="s">
        <v>236</v>
      </c>
      <c r="G54" s="51" t="s">
        <v>21</v>
      </c>
      <c r="H54" s="52" t="s">
        <v>237</v>
      </c>
      <c r="I54" s="52" t="s">
        <v>171</v>
      </c>
    </row>
    <row r="55" spans="3:9" ht="51">
      <c r="C55" s="51" t="s">
        <v>37</v>
      </c>
      <c r="D55" s="51" t="s">
        <v>238</v>
      </c>
      <c r="E55" s="52" t="s">
        <v>235</v>
      </c>
      <c r="F55" s="52" t="s">
        <v>239</v>
      </c>
      <c r="G55" s="51" t="s">
        <v>26</v>
      </c>
      <c r="H55" s="52" t="s">
        <v>240</v>
      </c>
      <c r="I55" s="52" t="s">
        <v>67</v>
      </c>
    </row>
    <row r="56" spans="3:9" ht="409.5">
      <c r="C56" s="51" t="s">
        <v>38</v>
      </c>
      <c r="D56" s="51" t="s">
        <v>241</v>
      </c>
      <c r="E56" s="52" t="s">
        <v>242</v>
      </c>
      <c r="F56" s="52" t="s">
        <v>243</v>
      </c>
      <c r="G56" s="51" t="s">
        <v>16</v>
      </c>
      <c r="H56" s="52" t="s">
        <v>244</v>
      </c>
      <c r="I56" s="52" t="s">
        <v>67</v>
      </c>
    </row>
    <row r="57" spans="3:9" ht="409.5">
      <c r="C57" s="51" t="s">
        <v>38</v>
      </c>
      <c r="D57" s="51" t="s">
        <v>245</v>
      </c>
      <c r="E57" s="52" t="s">
        <v>242</v>
      </c>
      <c r="F57" s="52" t="s">
        <v>246</v>
      </c>
      <c r="G57" s="51" t="s">
        <v>21</v>
      </c>
      <c r="H57" s="52" t="s">
        <v>247</v>
      </c>
      <c r="I57" s="52" t="s">
        <v>67</v>
      </c>
    </row>
    <row r="58" spans="3:9" ht="140.25">
      <c r="C58" s="51" t="s">
        <v>38</v>
      </c>
      <c r="D58" s="51" t="s">
        <v>248</v>
      </c>
      <c r="E58" s="52" t="s">
        <v>249</v>
      </c>
      <c r="F58" s="52" t="s">
        <v>250</v>
      </c>
      <c r="G58" s="51" t="s">
        <v>16</v>
      </c>
      <c r="H58" s="52" t="s">
        <v>251</v>
      </c>
      <c r="I58" s="52" t="s">
        <v>67</v>
      </c>
    </row>
    <row r="59" spans="3:9" ht="102">
      <c r="C59" s="51" t="s">
        <v>38</v>
      </c>
      <c r="D59" s="51" t="s">
        <v>252</v>
      </c>
      <c r="E59" s="52" t="s">
        <v>249</v>
      </c>
      <c r="F59" s="52" t="s">
        <v>253</v>
      </c>
      <c r="G59" s="51" t="s">
        <v>16</v>
      </c>
      <c r="H59" s="52" t="s">
        <v>254</v>
      </c>
      <c r="I59" s="52" t="s">
        <v>67</v>
      </c>
    </row>
    <row r="60" spans="3:9" ht="76.5">
      <c r="C60" s="51" t="s">
        <v>38</v>
      </c>
      <c r="D60" s="51" t="s">
        <v>255</v>
      </c>
      <c r="E60" s="52" t="s">
        <v>256</v>
      </c>
      <c r="F60" s="52" t="s">
        <v>257</v>
      </c>
      <c r="G60" s="51" t="s">
        <v>16</v>
      </c>
      <c r="H60" s="52" t="s">
        <v>258</v>
      </c>
      <c r="I60" s="52" t="s">
        <v>67</v>
      </c>
    </row>
    <row r="61" spans="3:9" ht="165.75">
      <c r="C61" s="51" t="s">
        <v>38</v>
      </c>
      <c r="D61" s="51" t="s">
        <v>259</v>
      </c>
      <c r="E61" s="52" t="s">
        <v>256</v>
      </c>
      <c r="F61" s="52" t="s">
        <v>260</v>
      </c>
      <c r="G61" s="51" t="s">
        <v>16</v>
      </c>
      <c r="H61" s="52" t="s">
        <v>261</v>
      </c>
      <c r="I61" s="52" t="s">
        <v>67</v>
      </c>
    </row>
    <row r="62" spans="3:9" ht="38.25">
      <c r="C62" s="51" t="s">
        <v>38</v>
      </c>
      <c r="D62" s="51" t="s">
        <v>262</v>
      </c>
      <c r="E62" s="52" t="s">
        <v>256</v>
      </c>
      <c r="F62" s="52" t="s">
        <v>263</v>
      </c>
      <c r="G62" s="51" t="s">
        <v>16</v>
      </c>
      <c r="H62" s="52" t="s">
        <v>264</v>
      </c>
      <c r="I62" s="52" t="s">
        <v>67</v>
      </c>
    </row>
    <row r="63" spans="3:9" ht="191.25">
      <c r="C63" s="51" t="s">
        <v>38</v>
      </c>
      <c r="D63" s="51" t="s">
        <v>265</v>
      </c>
      <c r="E63" s="52" t="s">
        <v>256</v>
      </c>
      <c r="F63" s="52" t="s">
        <v>266</v>
      </c>
      <c r="G63" s="51" t="s">
        <v>21</v>
      </c>
      <c r="H63" s="52" t="s">
        <v>267</v>
      </c>
      <c r="I63" s="52" t="s">
        <v>268</v>
      </c>
    </row>
    <row r="64" spans="3:9">
      <c r="E64" s="41"/>
      <c r="F64" s="41"/>
      <c r="H64" s="41"/>
      <c r="I64" s="41"/>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DC4C-61E2-4636-A59C-6A51B549DDA6}">
  <sheetPr>
    <tabColor theme="8" tint="0.59999389629810485"/>
    <pageSetUpPr autoPageBreaks="0"/>
  </sheetPr>
  <dimension ref="B2:I114"/>
  <sheetViews>
    <sheetView showGridLines="0" tabSelected="1" topLeftCell="F1" zoomScale="75" zoomScaleNormal="75" workbookViewId="0">
      <pane ySplit="4" topLeftCell="A32" activePane="bottomLeft" state="frozen"/>
      <selection pane="bottomLeft" activeCell="G32" sqref="G32"/>
    </sheetView>
  </sheetViews>
  <sheetFormatPr defaultColWidth="9.140625" defaultRowHeight="12.75"/>
  <cols>
    <col min="1" max="1" width="15.5703125" style="9" customWidth="1"/>
    <col min="2" max="3" width="21.7109375" style="9" hidden="1" customWidth="1"/>
    <col min="4" max="4" width="15.5703125" style="9" customWidth="1"/>
    <col min="5" max="5" width="59.5703125" style="9" customWidth="1"/>
    <col min="6" max="6" width="71.85546875" style="9" customWidth="1"/>
    <col min="7" max="7" width="122.28515625" style="9" customWidth="1"/>
    <col min="8" max="8" width="37" style="9" customWidth="1"/>
    <col min="9" max="9" width="20.7109375" style="13" customWidth="1"/>
    <col min="10" max="10" width="15.5703125" style="9" customWidth="1"/>
    <col min="11" max="16384" width="9.140625" style="9"/>
  </cols>
  <sheetData>
    <row r="2" spans="2:9" ht="20.25">
      <c r="B2" s="9" t="str">
        <f>'Key_Can Hide In Final Vers.'!I3</f>
        <v>January 1, 2026 – June 30, 2027</v>
      </c>
      <c r="D2" s="37"/>
      <c r="E2" s="37" t="s">
        <v>269</v>
      </c>
      <c r="F2" s="38"/>
      <c r="G2" s="38"/>
      <c r="H2" s="38"/>
      <c r="I2" s="39"/>
    </row>
    <row r="3" spans="2:9" ht="23.25" customHeight="1">
      <c r="D3" s="40"/>
      <c r="E3" s="37" t="str">
        <f>B2&amp;" Standards and Measures"</f>
        <v>January 1, 2026 – June 30, 2027 Standards and Measures</v>
      </c>
      <c r="F3" s="37"/>
      <c r="G3" s="38"/>
      <c r="H3" s="38"/>
      <c r="I3" s="39"/>
    </row>
    <row r="4" spans="2:9" s="16" customFormat="1" ht="45" customHeight="1">
      <c r="B4" s="16" t="s">
        <v>270</v>
      </c>
      <c r="C4" s="16" t="s">
        <v>270</v>
      </c>
      <c r="D4" s="17" t="s">
        <v>40</v>
      </c>
      <c r="E4" s="18" t="s">
        <v>271</v>
      </c>
      <c r="F4" s="18" t="s">
        <v>272</v>
      </c>
      <c r="G4" s="18" t="s">
        <v>273</v>
      </c>
      <c r="H4" s="18" t="s">
        <v>46</v>
      </c>
      <c r="I4" s="17" t="s">
        <v>274</v>
      </c>
    </row>
    <row r="5" spans="2:9" ht="372.75" customHeight="1">
      <c r="B5" s="9" t="str" cm="1">
        <f t="array" ref="B5:B42">_xlfn._xlws.FILTER('S&amp;M_Can Hide In Final Vers.'!$C$4:$C$101,'S&amp;M_Can Hide In Final Vers.'!$G$4:$G$101=B2)</f>
        <v>Access</v>
      </c>
      <c r="C5" s="9" t="str" cm="1">
        <f t="array" ref="C5:C42">_xlfn._xlws.FILTER('S&amp;M_Can Hide In Final Vers.'!$D$4:$D$101,'S&amp;M_Can Hide In Final Vers.'!$G$4:$G$101=B2)</f>
        <v>SC-AC.01</v>
      </c>
      <c r="D5" s="19" t="str" cm="1">
        <f t="array" ref="D5:D42">_xlfn._xlws.FILTER('S&amp;M_Can Hide In Final Vers.'!$C$4:$C$101,'S&amp;M_Can Hide In Final Vers.'!$G$4:$G$101=B2)</f>
        <v>Access</v>
      </c>
      <c r="E5" s="6" t="str" cm="1">
        <f t="array" ref="E5:E42">_xlfn._xlws.FILTER('S&amp;M_Can Hide In Final Vers.'!$E$4:$E$101,'S&amp;M_Can Hide In Final Vers.'!$G$4:$G$101=B2)</f>
        <v>Remains open for accepting new referrals, and individual/family selection of SCO, regardless of case complexity.</v>
      </c>
      <c r="F5" s="6" t="str" cm="1">
        <f t="array" ref="F5:F42">_xlfn._xlws.FILTER('S&amp;M_Can Hide In Final Vers.'!$F$4:$F$101,'S&amp;M_Can Hide In Final Vers.'!$G$4:$G$101=B2)</f>
        <v xml:space="preserve">SCO attests that the SCO remains open for accepting new referrals and individual/family selection of SCO in county(ies) of the SCO’s defined territory and/or the location of the base contract, regardless of case complexity. </v>
      </c>
      <c r="G5" s="6" t="str" cm="1">
        <f t="array" ref="G5:G42">_xlfn._xlws.FILTER('S&amp;M_Can Hide In Final Vers.'!$H$4:$H$101,'S&amp;M_Can Hide In Final Vers.'!$G$4:$G$101=B2)</f>
        <v xml:space="preserve">The SCO will attest that they will remain open for new referrals and individual/family selection in counties where the SCO offers services, including where SCOs hold base contracts. </v>
      </c>
      <c r="H5" s="6" t="str" cm="1">
        <f t="array" ref="H5:H42">_xlfn._xlws.FILTER('S&amp;M_Can Hide In Final Vers.'!$I$4:$I$101,'S&amp;M_Can Hide In Final Vers.'!$G$4:$G$101=B2,"")&amp;""</f>
        <v>Attestation</v>
      </c>
      <c r="I5" s="20" t="s">
        <v>12</v>
      </c>
    </row>
    <row r="6" spans="2:9" ht="372.75" customHeight="1">
      <c r="B6" s="9" t="str">
        <v>Access</v>
      </c>
      <c r="C6" s="9" t="str">
        <v>SC-AC.02</v>
      </c>
      <c r="D6" s="19" t="str">
        <v>Access</v>
      </c>
      <c r="E6" s="6" t="str">
        <v>SCO service initiation through initial outreach occurs within an average of 21 calendar days or less post-referral acceptance.</v>
      </c>
      <c r="F6" s="6" t="str">
        <v>Attestation that SCO will develop and maintain a system to track and report all of the following data elements: 
a. Name of individual referred
b. MCI of individual referred
c. Date referral received
d. Date referral accepted/rejected
e. Source of referral (AE/counties)
f. Number of days between acceptance of referral and service initiation (using First Billed service note date in HCSIS)
g. Reason why 21-calendar day timeline for service initiation is not met
h. Reason why a referral was denied (location/geography, insufficient workforce, conflict of interest per policy, etc.).</v>
      </c>
      <c r="G6" s="6" t="str">
        <v>The SCO will attest that by January 1, 2026, a system will be in place to accurately track and report each data element.</v>
      </c>
      <c r="H6" s="6" t="str">
        <v>Attestation</v>
      </c>
      <c r="I6" s="20" t="s">
        <v>17</v>
      </c>
    </row>
    <row r="7" spans="2:9" ht="372.75" customHeight="1">
      <c r="B7" s="9" t="str">
        <v>Administration</v>
      </c>
      <c r="C7" s="9" t="str">
        <v>SC-ADM.01.1</v>
      </c>
      <c r="D7" s="19" t="str">
        <v>Administration</v>
      </c>
      <c r="E7" s="6" t="str">
        <v>Demonstrate transparent and sound corporate governance structure.</v>
      </c>
      <c r="F7" s="6" t="str">
        <v xml:space="preserve">The SCO will attest that it has accurately and truthfully disclosed to the Office of Developmental Programs (ODP) the following: 
a. Current financial statements. 
b. Violations of conflict-of-interest policy.  
c. Any history and status of criminal convictions of Governing Body members.  
d. Any history of enforcement actions in other Pennsylvania Department of Human Services programs and/or in other states in which the SCO renders any services to individuals with intellectual and developmental disabilities if applicable. </v>
      </c>
      <c r="G7" s="6" t="str">
        <v>Attestation regarding the accuracy of the required elements contained in SC-ADM.01.2-1.5 to meet the standards.</v>
      </c>
      <c r="H7" s="6" t="str">
        <v>Attestation</v>
      </c>
      <c r="I7" s="20" t="s">
        <v>17</v>
      </c>
    </row>
    <row r="8" spans="2:9" ht="372.75" customHeight="1">
      <c r="B8" s="9" t="str">
        <v>Administration</v>
      </c>
      <c r="C8" s="9" t="str">
        <v>SC-ADM.01.2</v>
      </c>
      <c r="D8" s="19" t="str">
        <v>Administration</v>
      </c>
      <c r="E8" s="6" t="str">
        <v>Demonstrate transparent and sound corporate governance structure.</v>
      </c>
      <c r="F8" s="6" t="str">
        <v>Submission of current financial statements (audited if available).</v>
      </c>
      <c r="G8" s="6" t="str">
        <v>The SCO will submit current financial statements, include audited finanical statements if available for the period July 1, 2024 - June 30, 2025.
If an SCO does not have an audited financial statement for the period July 1, 2024 - June 30, 2025, SCO should submit Profit/Loss and Balance Sheets.</v>
      </c>
      <c r="H8" s="6" t="str">
        <v>Submission Tool</v>
      </c>
      <c r="I8" s="20" t="s">
        <v>17</v>
      </c>
    </row>
    <row r="9" spans="2:9" ht="372.75" customHeight="1">
      <c r="B9" s="9" t="str">
        <v>Administration</v>
      </c>
      <c r="C9" s="9" t="str">
        <v>SC-ADM.01.3</v>
      </c>
      <c r="D9" s="19" t="str">
        <v>Administration</v>
      </c>
      <c r="E9" s="6" t="str">
        <v>Demonstrate transparent and sound corporate governance structure.</v>
      </c>
      <c r="F9" s="6" t="str">
        <v>Disclosure of Conflict of Interest Policy and associated documentation, including Governing Body.</v>
      </c>
      <c r="G9" s="6" t="str">
        <v>The SCO will disclose any Conflict of Interest policy violations during CY24
Governing Body includes, but is not limited to, board members, President, Vice President, Chief Operations Officer, Chief Financial Officer, Treasurer, and Secretary.</v>
      </c>
      <c r="H9" s="6" t="str">
        <v>Submission Tool</v>
      </c>
      <c r="I9" s="20" t="s">
        <v>17</v>
      </c>
    </row>
    <row r="10" spans="2:9" ht="372.75" customHeight="1">
      <c r="B10" s="9" t="str">
        <v>Administration</v>
      </c>
      <c r="C10" s="9" t="str">
        <v>SC-ADM.01.4</v>
      </c>
      <c r="D10" s="19" t="str">
        <v>Administration</v>
      </c>
      <c r="E10" s="6" t="str">
        <v>Demonstrate transparent and sound corporate governance structure.</v>
      </c>
      <c r="F10" s="6" t="str">
        <v>Disclosure of Criminal convictions, including disclosure of criminal convictions for Governing Body members.</v>
      </c>
      <c r="G10" s="6" t="str">
        <v>The SCO will disclose any criminal convictions of the agency's leadership team, including Governing Body members.
Governing Body includes, but is not limited to, board members, President, Vice President, Chief Operations Officer, Chief Financial Officer, Treasurer, and Secretary.</v>
      </c>
      <c r="H10" s="6" t="str">
        <v>Submission Tool</v>
      </c>
      <c r="I10" s="20" t="s">
        <v>17</v>
      </c>
    </row>
    <row r="11" spans="2:9" ht="372.75" customHeight="1">
      <c r="B11" s="9" t="str">
        <v>Administration</v>
      </c>
      <c r="C11" s="9" t="str">
        <v>SC-ADM.01.5</v>
      </c>
      <c r="D11" s="19" t="str">
        <v>Administration</v>
      </c>
      <c r="E11" s="6" t="str">
        <v>Demonstrate transparent and sound corporate governance structure.</v>
      </c>
      <c r="F11" s="6" t="str">
        <v>Disclosure of history of enforcement actions by other Pennsylvania DHS programs and/or by other states in which the SCO renders any services to individuals with intellectual and developmental disabilities if applicable.</v>
      </c>
      <c r="G11" s="6" t="str">
        <v>The SCO will submit any history of enforcement actions in other Pennsylvania Department of Human Services' programs and/or in other states in which the SCO renders any services to individuals with intellectual and developmental disabilities.</v>
      </c>
      <c r="H11" s="6" t="str">
        <v>Submission Tool</v>
      </c>
      <c r="I11" s="20" t="s">
        <v>17</v>
      </c>
    </row>
    <row r="12" spans="2:9" ht="372.75" customHeight="1">
      <c r="B12" s="9" t="str">
        <v>Administration</v>
      </c>
      <c r="C12" s="9" t="str">
        <v>SC-ADM.02</v>
      </c>
      <c r="D12" s="19" t="str">
        <v>Administration</v>
      </c>
      <c r="E12" s="6" t="str">
        <v xml:space="preserve">Demonstrate capacity to manage Supports Coordination activities with individuals in alignment with ODP policies.  </v>
      </c>
      <c r="F12" s="6" t="str">
        <v>Submit a plan documenting how the SCO will operationalize the new payment methodology effective 7/1/26</v>
      </c>
      <c r="G12" s="6" t="str">
        <v xml:space="preserve">The SCO will provide a plan that identifies how the organization will begin implementing the new payment methodology as of July 1, 2026.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2" s="6" t="str">
        <v>Submission Tool</v>
      </c>
      <c r="I12" s="20" t="s">
        <v>17</v>
      </c>
    </row>
    <row r="13" spans="2:9" ht="372.75" customHeight="1">
      <c r="B13" s="9" t="str">
        <v>Continuum of Services</v>
      </c>
      <c r="C13" s="9" t="str">
        <v>SC-CoS.01.1</v>
      </c>
      <c r="D13" s="19" t="str">
        <v>Continuum of Services</v>
      </c>
      <c r="E13" s="6" t="str">
        <v>Demonstrate that individuals requiring or preferring 24/7 support outside of the family home are provided information and encouraged to consider Supported Living and Life Sharing.</v>
      </c>
      <c r="F13" s="6" t="str">
        <v>Attest that
a. SCO has an identified lead for Lifesharing, Supported Living, and Housing who serves as a resource for families and SCO staff about residential alternatives,
b. SCO provides information and materials to Support Coordinators (SCs) to build knowledge of Lifesharing, Supported Living, and Housing options, and
c. SCs are providing that information and materials to individuals and families seeking residential services.</v>
      </c>
      <c r="G13" s="6" t="str">
        <v>The SCO will attest that the SCO has an identified lead for Lifesharing, Supported Living, and Housing who serves as a resource for education for families and SCO staff about residential alternatives, and that SCO provides information and materials to SCs to build knowledge of Lifesharing, Supported Living, and Housing, and that SCs are providing this information to families seeking residential services.</v>
      </c>
      <c r="H13" s="6" t="str">
        <v>Attestation</v>
      </c>
      <c r="I13" s="20" t="s">
        <v>12</v>
      </c>
    </row>
    <row r="14" spans="2:9" ht="372.75" customHeight="1">
      <c r="B14" s="9" t="str">
        <v>Continuum of Services</v>
      </c>
      <c r="C14" s="9" t="str">
        <v>SC-CoS.01.2</v>
      </c>
      <c r="D14" s="19" t="str">
        <v>Continuum of Services</v>
      </c>
      <c r="E14" s="6" t="str">
        <v>Demonstrate that individuals requiring or preferring 24/7 support outside of the family home are provided information and encouraged to consider Supported Living and Life Sharing.</v>
      </c>
      <c r="F14" s="6" t="str">
        <v>Demonstrate that SC is providing education to individuals regarding residential options</v>
      </c>
      <c r="G14" s="6" t="str">
        <v xml:space="preserve">The SCO will provide a plan for how the SCO will improve or have improved the provision of education and resources of the full continuum of residential services, including Lifesharing, Supported Living and promoting HTTS to individuals and families for residential alternatives.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4" s="6" t="str">
        <v>Submission Tool</v>
      </c>
      <c r="I14" s="20" t="s">
        <v>17</v>
      </c>
    </row>
    <row r="15" spans="2:9" ht="372.75" customHeight="1">
      <c r="B15" s="9" t="str">
        <v>Continuum of Services</v>
      </c>
      <c r="C15" s="9" t="str">
        <v>SC-CoS.02</v>
      </c>
      <c r="D15" s="19" t="str">
        <v>Continuum of Services</v>
      </c>
      <c r="E15" s="6" t="str">
        <v>Demonstrate ability to develop, implement, and monitor service plans that prioritize and facilitate individuals' opportunities to live in the least restrictive, most integrated settings of their choice. This includes ensuring access to non-residential services and supports that promote independence, community inclusion, and alignment with the individual's preferences, strengths, and goals as outlined in their Individual Support Plan (ISP)</v>
      </c>
      <c r="F15" s="6" t="str">
        <v>Demonstrate that SC is providing education to individuals regarding non-residential options</v>
      </c>
      <c r="G15" s="6" t="str">
        <v xml:space="preserve">The SCO will provide a plan for how the SCO will improve or has improved the provision of education and resources of the full continuum of residential services, including Lifesharing, Supported Living and promoting HTTS to individuals and families for residential alternatives.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5" s="6" t="str">
        <v>Submission Tool</v>
      </c>
      <c r="I15" s="20" t="s">
        <v>17</v>
      </c>
    </row>
    <row r="16" spans="2:9" ht="372.75" customHeight="1">
      <c r="B16" s="9" t="str">
        <v xml:space="preserve">Employment  </v>
      </c>
      <c r="C16" s="9" t="str">
        <v>SC-EMP.01</v>
      </c>
      <c r="D16" s="19" t="str">
        <v xml:space="preserve">Employment  </v>
      </c>
      <c r="E16" s="6" t="str">
        <v>Demonstrate support of individuals to seek and obtain Competitive Integrated Employment (CIE).</v>
      </c>
      <c r="F16" s="6" t="str">
        <v>QM Plan for increasing CIE</v>
      </c>
      <c r="G16" s="6" t="str">
        <v xml:space="preserve">The SCO will provide a plan for improving CIE.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6" s="6" t="str">
        <v>Submission Tool</v>
      </c>
      <c r="I16" s="20" t="s">
        <v>17</v>
      </c>
    </row>
    <row r="17" spans="2:9" ht="372.75" customHeight="1">
      <c r="B17" s="9" t="str">
        <v>Person-Centered Practices</v>
      </c>
      <c r="C17" s="9" t="str">
        <v>SC-PCP.01.1</v>
      </c>
      <c r="D17" s="19" t="str">
        <v>Person-Centered Practices</v>
      </c>
      <c r="E17" s="6" t="str">
        <v>Demonstrate effective practices to support individuals with realizing their personal goals</v>
      </c>
      <c r="F17" s="6" t="str">
        <v>Attest that beginning January 1, 2026, the SCO will support ODP data collection via ODP survey and encourage individual and family participation in the survey to inform NCI-IDD PCP-2: Person-centered Goals. (The proportion of people who report their service plan includes things that are important to them).</v>
      </c>
      <c r="G17" s="6" t="str">
        <v>The SCO will attest that beginning January 1, 2026, the SCO will support ODP data collection via ODP survey and encourage individual and family participation in the survey to inform NCI-IDD PCP-2 (Person-centered goals - the proportion of people who report their service plan includes things that are important to them).</v>
      </c>
      <c r="H17" s="6" t="str">
        <v>Attestation</v>
      </c>
      <c r="I17" s="20" t="s">
        <v>17</v>
      </c>
    </row>
    <row r="18" spans="2:9" ht="372.75" customHeight="1">
      <c r="B18" s="9" t="str">
        <v>Person-Centered Practices</v>
      </c>
      <c r="C18" s="9" t="str">
        <v>SC-PCP.01.2</v>
      </c>
      <c r="D18" s="19" t="str">
        <v>Person-Centered Practices</v>
      </c>
      <c r="E18" s="6" t="str">
        <v>Demonstrate effective practices to support individuals with realizing their personal goals</v>
      </c>
      <c r="F18" s="6" t="str">
        <v>90% compliance with monitoring frequency by waiver type</v>
      </c>
      <c r="G18" s="6" t="str">
        <v xml:space="preserve">Calendar year 2024 data on monitoring will be used to determine compliance with monitoring frequency requirments according to waiver type:
a. PFDS: once every three months (112 days)
b. Consolidated and Community Living: once every two months (75 days)
Numerator: number of individuals supported by the SCO with timely monitorings completed by SCO
Denominator: individuals served by SCO with the following exclusions:
a. individuals new to the SCO within the calendar year
b. those that changed waivers within the calendar year
c. TSM
July 1, 2027-June 30, 2028: threshold increases to 93%
</v>
      </c>
      <c r="H18" s="6" t="str">
        <v>HCSIS</v>
      </c>
      <c r="I18" s="20" t="s">
        <v>17</v>
      </c>
    </row>
    <row r="19" spans="2:9" ht="372.75" customHeight="1">
      <c r="B19" s="9" t="str">
        <v>Person-Centered Practices</v>
      </c>
      <c r="C19" s="9" t="str">
        <v>SC-PCP.02</v>
      </c>
      <c r="D19" s="19" t="str">
        <v>Person-Centered Practices</v>
      </c>
      <c r="E19" s="6" t="str">
        <v>Demonstrate that individuals are engaged in meaningful activities outside of their home, as defined by the individual and based on their strengths, interests, and preferences.</v>
      </c>
      <c r="F19" s="6" t="str">
        <v xml:space="preserve">Attest that beginning January 1, 2026, the SCO will support ODP data collection via ODP survey and encourage individual and family participation in the survey to inform NCI-IDD PCP-5: Satisfaction with Community Inclusion Scale (The proportion of people who report satisfaction with the level of participation in community inclusion activities). 
</v>
      </c>
      <c r="G19" s="6" t="str">
        <v xml:space="preserve">The SCO will attest that, beginning January 1, 2026, the SCO will support ODP data collection via ODP survey and encourage individual and family participation in the survey to inform NCI-IDD PCP-5: Satisfaction with Community Inclusion Scale (The proportion of people who report satisfaction with the level of participation in community inclusion activities). </v>
      </c>
      <c r="H19" s="6" t="str">
        <v>Attestation</v>
      </c>
      <c r="I19" s="20" t="s">
        <v>17</v>
      </c>
    </row>
    <row r="20" spans="2:9" ht="372.75" customHeight="1">
      <c r="B20" s="9" t="str">
        <v>Quality (Data Integrity)</v>
      </c>
      <c r="C20" s="9" t="str">
        <v>SC-QDI.01.1</v>
      </c>
      <c r="D20" s="19" t="str">
        <v>Quality (Data Integrity)</v>
      </c>
      <c r="E20" s="6" t="str">
        <v>Data collection and entry by SCO is accurate and timely.</v>
      </c>
      <c r="F20" s="6" t="str">
        <v>86% of demographic information is complete and accurate, including living situation and individual and primary contact email address.</v>
      </c>
      <c r="G20" s="6" t="str">
        <v>The SCO will meet 86% or greater accuracy for the data elements identified below using the following HCSIS fields (as of 7/1/2025):
a. First Name
b. Last Name
c. Address (includes street, city, state, zip)
d. Living Situation
e. Individual Email Address
f. Primary Contact Name/Head of Household
g. Primary Contact Email Address
All fields are datapoints, SCO's measure calculated as an aggregated percentage
July 1, 2027-June 30, 2028: threshold increases to 93%</v>
      </c>
      <c r="H20" s="6" t="str">
        <v>HCSIS
CIS</v>
      </c>
      <c r="I20" s="20" t="s">
        <v>17</v>
      </c>
    </row>
    <row r="21" spans="2:9" ht="372.75" customHeight="1">
      <c r="B21" s="9" t="str">
        <v>Quality (Data Integrity)</v>
      </c>
      <c r="C21" s="9" t="str">
        <v>SC-QDI.01.2</v>
      </c>
      <c r="D21" s="19" t="str">
        <v>Quality (Data Integrity)</v>
      </c>
      <c r="E21" s="6" t="str">
        <v>Data collection and entry by SCO is accurate and timely.</v>
      </c>
      <c r="F21" s="6" t="str">
        <v>90% of employment information is complete and accurate, including all employment fields in the individual monitoring tool, updated at every required monitoring (based on waiver enrollment)</v>
      </c>
      <c r="G21" s="6" t="str">
        <v>The SCO will have all Employment screen fields completed in HCSIS Individual Monitoring tool as of 7/1/2025:
a. CIE or not (No or N/A, 2-6 are not required)
b. Self-employed
c. Number of jobs
d. Average hours worked per week
e. Job type
f. Benefits</v>
      </c>
      <c r="H21" s="6" t="str">
        <v>HCSIS</v>
      </c>
      <c r="I21" s="20" t="s">
        <v>17</v>
      </c>
    </row>
    <row r="22" spans="2:9" ht="372.75" customHeight="1">
      <c r="B22" s="9" t="str">
        <v>Quality (Data Integrity)</v>
      </c>
      <c r="C22" s="9" t="str">
        <v>SC-QDI.01.3</v>
      </c>
      <c r="D22" s="19" t="str">
        <v>Quality (Data Integrity)</v>
      </c>
      <c r="E22" s="6" t="str">
        <v>Data collection and entry by SCO is accurate and timely.</v>
      </c>
      <c r="F22" s="6" t="str">
        <v xml:space="preserve">90% of Prioritization of Urgency of Needs (PUNS) are accurate in accordance with PUNS Manual. </v>
      </c>
      <c r="G22" s="6" t="str">
        <v>The SCO will ensure that individuals supported by the organization that are enrolled in the Consolidated Waiver are not on PUNS with 90% accuracy as of 7/1/2025.
Numerator: Number of individuals supported by the organization enrolled in Consolidated Waiver with an active PUNS
Denominator: Number of individuals supported by the organization enrolled in Consolidated Waiver 
July 1, 2027-June 30, 2028: increases threshold 93%</v>
      </c>
      <c r="H22" s="6" t="str">
        <v>PUNS</v>
      </c>
      <c r="I22" s="20" t="s">
        <v>17</v>
      </c>
    </row>
    <row r="23" spans="2:9" ht="372.75" customHeight="1">
      <c r="B23" s="9" t="str">
        <v>Quality (Data Integrity)</v>
      </c>
      <c r="C23" s="9" t="str">
        <v>SC-QDI.01.4</v>
      </c>
      <c r="D23" s="19" t="str">
        <v>Quality (Data Integrity)</v>
      </c>
      <c r="E23" s="6" t="str">
        <v>Data collection and entry by SCO is accurate and timely.</v>
      </c>
      <c r="F23" s="6" t="str">
        <v>ODP will report SCO's baseline accuracy of data for new consolidated waiver enrollees removed from PUNS within 30 calendar days.</v>
      </c>
      <c r="G23" s="6" t="str">
        <v>ODP will report SCO's baseline data regarding accuracy with which individuals supported by the organization that are newly enrolled in the Consolidated Waiver are not on PUNS within the 6/1/2025 - 9/30/2025 timeframe.
Numerator: Number of individuals supported by the organization who were newly enrolled in the Consolidated Waiver with an active PUNS 31 days after enrollment in the Consolidated Waiver.
Denominator: Number of individuals supported by the organization who were newly enrolled in Consolidated Waiver.
July 1, 2027-June 30, 2028: increases threshold 90%</v>
      </c>
      <c r="H23" s="6" t="str">
        <v>PUNS-ODP</v>
      </c>
      <c r="I23" s="20" t="s">
        <v>17</v>
      </c>
    </row>
    <row r="24" spans="2:9" ht="372.75" customHeight="1">
      <c r="B24" s="9" t="str">
        <v>Quality (Data Integrity)</v>
      </c>
      <c r="C24" s="9" t="str">
        <v>SC-QDI.01.5</v>
      </c>
      <c r="D24" s="19" t="str">
        <v>Quality (Data Integrity)</v>
      </c>
      <c r="E24" s="6" t="str">
        <v>Data collection and entry by SCO is accurate and timely.</v>
      </c>
      <c r="F24" s="6" t="str">
        <v>Attest that the SCO has a process to collect the most current Behavior Support Plan, ensure that the BSP summary within the ISP is current and accurately captures restrictive procedures as of January 1, 2026</v>
      </c>
      <c r="G24" s="6" t="str">
        <v>The SCO will attest to developing a protocol for ensuring all current Behavior Support Plans are on file, and the elements of the BSP that are summarized within the ISP must include presence/lack of presence of restrictive procedures. Additionally, the ISP must accurately indicate that an individual has a restrictive plan.</v>
      </c>
      <c r="H24" s="6" t="str">
        <v>Attestation</v>
      </c>
      <c r="I24" s="20" t="s">
        <v>17</v>
      </c>
    </row>
    <row r="25" spans="2:9" ht="372.75" customHeight="1">
      <c r="B25" s="9" t="str">
        <v>Quality (Data Integrity)</v>
      </c>
      <c r="C25" s="9" t="str">
        <v>SC-QDI.01.6</v>
      </c>
      <c r="D25" s="19" t="str">
        <v>Quality (Data Integrity)</v>
      </c>
      <c r="E25" s="6" t="str">
        <v>Data collection and entry by SCO is accurate and timely.</v>
      </c>
      <c r="F25" s="6" t="str">
        <v>Restrictive procedure data is 86% accurate as compared to the most current BSP.</v>
      </c>
      <c r="G25" s="6" t="str">
        <v>The SCO will ensure that in at least 86% of cases in which an individual served by the organization has an active  behavior support plan, the ISP accurately indicates whether or not the BSP is restrictive. 
Numerator: Number of individuals served by the organization who have an active behavioral support plan, and for whom the ISP accurately indicates whether or not the BSP is restrictive.
Denominator: Number of individuals served by the organization who have an active behavioral support plan.
July 1, 2027-June 30, 2028: threshold increases 90%</v>
      </c>
      <c r="H25" s="6" t="str">
        <v>HCSIS</v>
      </c>
      <c r="I25" s="20" t="s">
        <v>17</v>
      </c>
    </row>
    <row r="26" spans="2:9" ht="372.75" customHeight="1">
      <c r="B26" s="9" t="str">
        <v>Quality</v>
      </c>
      <c r="C26" s="9" t="str">
        <v>SC-QI.01.1</v>
      </c>
      <c r="D26" s="19" t="str">
        <v>Quality</v>
      </c>
      <c r="E26" s="6" t="str">
        <v>Demonstrate responsiveness to individuals, families and system partners</v>
      </c>
      <c r="F26" s="6" t="str">
        <v>Attest that, beginning January 1, 2026, the SCO will support ODP data collection by encouraging family participation in the survey regarding family satisfaction with provider engagement</v>
      </c>
      <c r="G26" s="6" t="str">
        <v>The SCO will attest that, beginning January 1, 2026, the SCO will support ODP data collection by encouraging family participation in the survey regarding family satisfaction with provider engagement.</v>
      </c>
      <c r="H26" s="6" t="str">
        <v>Attestation</v>
      </c>
      <c r="I26" s="20" t="s">
        <v>17</v>
      </c>
    </row>
    <row r="27" spans="2:9" ht="372.75" customHeight="1">
      <c r="B27" s="9" t="str">
        <v>Quality</v>
      </c>
      <c r="C27" s="9" t="str">
        <v>SC-QI.01.2</v>
      </c>
      <c r="D27" s="19" t="str">
        <v>Quality</v>
      </c>
      <c r="E27" s="6" t="str">
        <v>Demonstrate responsiveness to individuals, families and system partners</v>
      </c>
      <c r="F27" s="6" t="str">
        <v>Report number of individuals who chose another SCO due to dissatisfaction with SC services AND reason for dissatisfaction.</v>
      </c>
      <c r="G27" s="6" t="str">
        <v xml:space="preserve">The SCO will report the number of individuals who had been supported by the organization during CY24, but were no longer supported by the organization as of 12/31/2024 who chose another SCO due to dissatisfaction with SC services. The SCO will also indicate the reason for dissatisfaction (list of options). 
     a. Poor Communication 
     b. Lack of responsiveness or follow-through 
     c. Inadequate knowledge or capacity 
     d. Disrespect or lack of cultural competence 
     e. High turnover  
     f. Lack of person-centered planning 
     g. Mistrust or ethical concerns </v>
      </c>
      <c r="H27" s="6" t="str">
        <v>Submission Tool</v>
      </c>
      <c r="I27" s="20" t="s">
        <v>17</v>
      </c>
    </row>
    <row r="28" spans="2:9" ht="372.75" customHeight="1">
      <c r="B28" s="9" t="str">
        <v>Quality</v>
      </c>
      <c r="C28" s="9" t="str">
        <v>SC-QI.02.1</v>
      </c>
      <c r="D28" s="19" t="str">
        <v>Quality</v>
      </c>
      <c r="E28" s="6" t="str">
        <v>Demonstrate commitment to continuous quality improvement and demonstrate embracing of building a culture of quality, continuous learning, and best use of data to assess progress toward quality management plan (QMP) goals and action plan target objectives).</v>
      </c>
      <c r="F28" s="6" t="str">
        <v>Provide SCO's policy on how person-centered performance data is utilized to develop the QM Plan and its action plan and to monitor progress towards QM plan goals.</v>
      </c>
      <c r="G28" s="6" t="str">
        <v xml:space="preserve">The SCO will provide their written policy that details how person-centered performance data is utilized to develop their QM Plan and its action plan and to monitor progress towards QM plan goals and improving quality. 
The policy should include, at a minimum:
     a. what data is used from which data sources, 
     b. frequency of data monitoring, review and analysis, 
     c. how opportunities for quality improvement are selected, 
     d. how person-centered performance data is utilized to develop the QM Plan and its action plan and to measure progress, 
     e. how performance measures are established, 
     f. the title of the person who is ODP QM certified and generally responsible for the organization’s QM plan. </v>
      </c>
      <c r="H28" s="6" t="str">
        <v>Submission Tool</v>
      </c>
      <c r="I28" s="20" t="s">
        <v>17</v>
      </c>
    </row>
    <row r="29" spans="2:9" ht="372.75" customHeight="1">
      <c r="B29" s="9" t="str">
        <v>Quality</v>
      </c>
      <c r="C29" s="9" t="str">
        <v>SC-QI.02.2</v>
      </c>
      <c r="D29" s="19" t="str">
        <v>Quality</v>
      </c>
      <c r="E29" s="6" t="str">
        <v>Demonstrate commitment to continuous quality improvement and demonstrate embracing of building a culture of quality, continuous learning, and best use of data to assess progress toward quality management plan (QMP) goals and action plan target objectives).</v>
      </c>
      <c r="F29" s="6" t="str">
        <v>Report number of staff that have ODP QM certification; include number on executive leadership team who have the authority to adopt recommendations and direct QM activities.</v>
      </c>
      <c r="G29" s="6" t="str">
        <v>The SCO will report the total number of their staff, including names and titles, that have current ODP QM certification and, of those, the number of staff who are in a leadership role and who have the authority to adopt recommendations and direct QM activities, as of November 1, 2025. 
For the purposes of this measure 'staff who are in a leadership role' include Executive Directors, Chief Executive Officers, Chief Operations Officers, Chief Nursing Officers/Directors of Nursing, Chief Clinical Officers/Directors of Clinical Services, and Quality Management and other Directors.</v>
      </c>
      <c r="H29" s="6" t="str">
        <v>Submission Tool
QM certification data - validate after submission</v>
      </c>
      <c r="I29" s="20" t="s">
        <v>17</v>
      </c>
    </row>
    <row r="30" spans="2:9" ht="372.75" customHeight="1">
      <c r="B30" s="9" t="str">
        <v>Quality</v>
      </c>
      <c r="C30" s="9" t="str">
        <v>SC-QI.02.4</v>
      </c>
      <c r="D30" s="19" t="str">
        <v>Quality</v>
      </c>
      <c r="E30" s="6" t="str">
        <v>Demonstrate commitment to continuous quality improvement and demonstrate embracing of building a culture of quality continuous learning and best use of data to assess progress toward quality management plan (QMP) goals and action plan target objectives).</v>
      </c>
      <c r="F30" s="6" t="str">
        <v xml:space="preserve">Report if the SCO is accredited by:
a. Council for Quality and Leadership (CQL)
b. Commission on Accreditation of Rehabilitation Facilities (CARF)
c. Council on Accreditation (COA)
d. National Association for the Dually Diagnosed (NADD)
e. Joint Commission
f. Other
</v>
      </c>
      <c r="G30" s="6" t="str">
        <v>For each indicated accreditation, the SCO will indicate the status of that accreditation as of 9/30/2025 from the following menu of options:
     a. Achieved
     b. In Progress
     c. Planning</v>
      </c>
      <c r="H30" s="6" t="str">
        <v>Submission Tool</v>
      </c>
      <c r="I30" s="20" t="s">
        <v>17</v>
      </c>
    </row>
    <row r="31" spans="2:9" ht="372.75" customHeight="1">
      <c r="B31" s="9" t="str">
        <v>Quality</v>
      </c>
      <c r="C31" s="9" t="str">
        <v>SC-QI.03</v>
      </c>
      <c r="D31" s="19" t="str">
        <v>Quality</v>
      </c>
      <c r="E31" s="6" t="str">
        <v>Demonstrate capacity to enhance diversity, equity, and inclusion (DEI) through provision of Culturally and Linguistically Appropriate Services (CLAS)</v>
      </c>
      <c r="F31" s="6" t="str">
        <v>Attest to adoption of the federal CLAS Standards – Think Cultural Health (hhs.gov)</v>
      </c>
      <c r="G31" s="6" t="str">
        <v>The SCO will attest that it will have adopted the National Standards for Culturally and Linguistically Appropriate Services (CLAS) available here: https://thinkculturalhealth.hhs.gov/assets/pdfs/EnhancedNationalCLASStandards_Revised_June2025.pdf</v>
      </c>
      <c r="H31" s="6" t="str">
        <v>Attestation</v>
      </c>
      <c r="I31" s="20" t="s">
        <v>17</v>
      </c>
    </row>
    <row r="32" spans="2:9" ht="372.75" customHeight="1">
      <c r="B32" s="9" t="str">
        <v>Quality (Wellness)</v>
      </c>
      <c r="C32" s="9" t="str">
        <v>SC-QW.01.1</v>
      </c>
      <c r="D32" s="19" t="str">
        <v>Quality (Wellness)</v>
      </c>
      <c r="E32" s="6" t="str">
        <v>Capacity to identify and address individual wellness for those served by the SCO</v>
      </c>
      <c r="F32" s="6" t="str">
        <v>Description of how the SCO identifies and promotes wellness activities based on individual needs</v>
      </c>
      <c r="G32" s="6" t="str">
        <v>The SCO will describe the process by which wellness activities are identified and promoted based on individual needs and preferences. This description will include items such as 
a Description of training provided to SCs on the aspects of wellness
b. Resources available to SCs to identify wellness activities to meet the needs of individuals
c. Use of the HRST in identification of wellness areas of focus
d. Current policies related to wellness for SCs to follow</v>
      </c>
      <c r="H32" s="6" t="str">
        <v>Submission Tool</v>
      </c>
      <c r="I32" s="20" t="s">
        <v>17</v>
      </c>
    </row>
    <row r="33" spans="2:9" ht="372.75" customHeight="1">
      <c r="B33" s="9" t="str">
        <v>Quality (Wellness)</v>
      </c>
      <c r="C33" s="9" t="str">
        <v>SC-QW.01.2</v>
      </c>
      <c r="D33" s="19" t="str">
        <v>Quality (Wellness)</v>
      </c>
      <c r="E33" s="6" t="str">
        <v>Capacity to identify and address wellness of individuals served by the SCO</v>
      </c>
      <c r="F33" s="6" t="str">
        <v>ODP will report SCO's baseline % of members 20 years and older who had an ambulatory or preventive care visit (NCQA HEDIS - Adults’ Access to Preventive/Ambulatory Health Services (AAP))</v>
      </c>
      <c r="G33" s="6" t="str">
        <v xml:space="preserve">ODP will report SCO's baseline data indicating the percentage of individuals 20 year of age and older who are supported by the organization who have had access to an ambulatory or preventive care visit during the measurement year. 
Numerator is the number of individuals 20 years of age and older who are supported by the SCO who had an ambulatory or preventive care visit within the previous calendar year plus 30 days.    
Denominator is number of individuals 20 years of age and older who are supported by the SCO.
For this measure, acceptable visit codes include:                                                                                                                                                                                                       
Ambulatory Visits
CPT: 99201-99205, 99211-99215, 99241-99245, 99341-99345, 99347-99350, 99381-99387, 99391-99397, 99401-99404, 99411, 99412, 99429, 99483
HCPCS: G0402, G0438, G0439, G0463, T1015
UB Rev: 0510-0517, 0519-0523, 0526-0529, 0982,0983
ICD-10: Z00.00, Z00.01, Z00.121, Z00.129, Z00.3, Z00.5, Z00.8, Z02.0-Z02.6, Z02.71, Z02.79,
Z02.81-Z02.83, Z02.89, Z02.9, Z76.1, Z76.2
Other Ambulatory Visits
CPT: 92002, 92004, 92012, 92014, 99304-99310, 99315, 99316, 99318, 99324- 99328, 99334-
99337
HCPCS: S0620, S0621
UB Rev: 0524, 0525
Online Assessments
CPT: 98969, 99444
Telephone Modifier
CPT: 95, GT
Telephone Visits
CPT: 98966 - 98968, 99441 - 99443
</v>
      </c>
      <c r="H33" s="6" t="str">
        <v>MA Claims data</v>
      </c>
      <c r="I33" s="20" t="s">
        <v>17</v>
      </c>
    </row>
    <row r="34" spans="2:9" ht="372.75" customHeight="1">
      <c r="B34" s="9" t="str">
        <v>Quality (Wellness)</v>
      </c>
      <c r="C34" s="9" t="str">
        <v>SC-QW.01.3</v>
      </c>
      <c r="D34" s="19" t="str">
        <v>Quality (Wellness)</v>
      </c>
      <c r="E34" s="6" t="str">
        <v>Capacity to identify and address wellness of individuals served by the SCO</v>
      </c>
      <c r="F34" s="6" t="str">
        <v xml:space="preserve">Attest that SCs receive training on well child visit schedules, have age appropriate resources available to provide to families' of children </v>
      </c>
      <c r="G34" s="6" t="str">
        <v xml:space="preserve">The SCO will attest that all SCs employed by their organization will have received training on the recommended schedule of well child visits, and will also have been provided with age appropriate resources that they can in turn make available to families that include children.
Please refer to the Recommendations for Preventive Pediatric Health Care (https://downloads.aap.org/AAP/PDF/periodicity_schedule.pdf) from the American Academy of Pediatrics and Bright Futures for a recommended well child visit schedule. </v>
      </c>
      <c r="H34" s="6" t="str">
        <v>Attestation</v>
      </c>
      <c r="I34" s="20" t="s">
        <v>17</v>
      </c>
    </row>
    <row r="35" spans="2:9" ht="372.75" customHeight="1">
      <c r="B35" s="9" t="str">
        <v>Risk Management</v>
      </c>
      <c r="C35" s="9" t="str">
        <v>SC-RM.01</v>
      </c>
      <c r="D35" s="19" t="str">
        <v>Risk Management</v>
      </c>
      <c r="E35" s="6" t="str">
        <v xml:space="preserve">Demonstrate understanding risk for individuals at the population level and the ability to utilize data to mitigate individual risk </v>
      </c>
      <c r="F35" s="6" t="str">
        <v>Attest to use of Health Risk Screening Tool (HRST) data to identify trends and implement appropriate responses to trends.</v>
      </c>
      <c r="G35" s="6" t="str">
        <v xml:space="preserve">The SCO will attest to the use of HRST data to identify trends and to implement appropriate response to trends.  Use of HRST data includes compliance with the PA HRST Protocol (https://home.myodp.org/2022/11/16/odp-announcement-22-116-health-risk-screening-tool-hrst-protocol-update/) as well as an understanding of rating items, Health Care Level, Considerations, and the use of standard and custom reports.   </v>
      </c>
      <c r="H35" s="6" t="str">
        <v>Attestation</v>
      </c>
      <c r="I35" s="20" t="s">
        <v>17</v>
      </c>
    </row>
    <row r="36" spans="2:9" ht="372.75" customHeight="1">
      <c r="B36" s="9" t="str">
        <v>Resource Navigation</v>
      </c>
      <c r="C36" s="9" t="str">
        <v>SC-RN.01</v>
      </c>
      <c r="D36" s="19" t="str">
        <v>Resource Navigation</v>
      </c>
      <c r="E36" s="6" t="str">
        <v>Supports access to community resources to meet needs related to Health Related Social Needs</v>
      </c>
      <c r="F36" s="6" t="str">
        <v>Register in PA Navigate Resource Platform as a Community-Based Organization (CBO).</v>
      </c>
      <c r="G36" s="6" t="str">
        <v>The SCO will register in the PA Navigate Resource Platform as a Community-Based Organization (CBO)</v>
      </c>
      <c r="H36" s="6" t="str">
        <v>Submission tool
PA Navigate to validate</v>
      </c>
      <c r="I36" s="20" t="s">
        <v>17</v>
      </c>
    </row>
    <row r="37" spans="2:9" ht="372.75" customHeight="1">
      <c r="B37" s="9" t="str">
        <v>Workforce</v>
      </c>
      <c r="C37" s="9" t="str">
        <v>SC-WF.01</v>
      </c>
      <c r="D37" s="19" t="str">
        <v>Workforce</v>
      </c>
      <c r="E37" s="6" t="str">
        <v>Demonstrate competencies in person-centered approaches for individuals with complex needs across their lifespans.</v>
      </c>
      <c r="F37" s="6" t="str">
        <v xml:space="preserve">The SCO will report baseline data of SCs, supervisors, and SCO directors who have completed each of the following trainings/certifications by July 1, 2025.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v>
      </c>
      <c r="G37" s="6" t="str">
        <v>Values will be gathered as number of staff with each qualification, broken out by staff role. Staff members may be counted multiple times for each of their qualifications.</v>
      </c>
      <c r="H37" s="6" t="str">
        <v>Submission Tool</v>
      </c>
      <c r="I37" s="20" t="s">
        <v>17</v>
      </c>
    </row>
    <row r="38" spans="2:9" ht="372.75" customHeight="1">
      <c r="B38" s="9" t="str">
        <v>Workforce</v>
      </c>
      <c r="C38" s="9" t="str">
        <v>SC-WF.02.1</v>
      </c>
      <c r="D38" s="19" t="str">
        <v>Workforce</v>
      </c>
      <c r="E38" s="6" t="str">
        <v>Demonstrate workforce stability strategy to reduce and manage turnover and vacancy rates SCs</v>
      </c>
      <c r="F38" s="6" t="str">
        <v>The SCO will report SC and SC Supervisor voluntary and involuntary turnover rate, vacancy rate and total compensation</v>
      </c>
      <c r="G38" s="6" t="str">
        <v>The SCO will include total number of SCs, SC Supervisors, SCO Directors, and Other Management (please specify) who have ceased employment with that provider agency within the last 12 months.  Note:  ODP uses the same operational definition of "turnover" as included in the NCI State of the Workforce Survey (i.e. - [Total separated employees (each role) in past year] divided by [Total employees (each role) on payroll] as of December 31, 20XX.)
Total compensation will include average compensation, starting compensation, bonus, paid time off, and cost of health care by SCs and SC supervisors.</v>
      </c>
      <c r="H38" s="6" t="str">
        <v>Submission Tool</v>
      </c>
      <c r="I38" s="20" t="s">
        <v>17</v>
      </c>
    </row>
    <row r="39" spans="2:9" ht="372.75" customHeight="1">
      <c r="B39" s="9" t="str">
        <v>Workforce</v>
      </c>
      <c r="C39" s="9" t="str">
        <v>SC-WF.02.2</v>
      </c>
      <c r="D39" s="19" t="str">
        <v>Workforce</v>
      </c>
      <c r="E39" s="6" t="str">
        <v>Demonstrate workforce stability strategy to reduce and manage turnover and vacancy rates SCs</v>
      </c>
      <c r="F39" s="6" t="str">
        <v>Report on current tenure of staff and management</v>
      </c>
      <c r="G39" s="6" t="str">
        <v>The SCO will report number of SCs, SC Supervisors, SCO Directors, and Other Management (please specify) with tenure matching the following:
a. 0-6 months, 
b. 6-12 months,
c. 12-24 months,
d. 24-36 months, 
e. &gt;36 months</v>
      </c>
      <c r="H39" s="6" t="str">
        <v>Submission Tool</v>
      </c>
      <c r="I39" s="20" t="s">
        <v>17</v>
      </c>
    </row>
    <row r="40" spans="2:9" ht="372.75" customHeight="1">
      <c r="B40" s="9" t="str">
        <v>Workforce</v>
      </c>
      <c r="C40" s="9" t="str">
        <v>SC-WF.03.1</v>
      </c>
      <c r="D40" s="19" t="str">
        <v>Workforce</v>
      </c>
      <c r="E40" s="6" t="str">
        <v>Demonstrate trauma-informed practices are employed throughout the SCO</v>
      </c>
      <c r="F40" s="6" t="str">
        <v>Submission of policy and procedures that address how trauma informed practices are utilized in planning, coordinating, and monitoring services</v>
      </c>
      <c r="G40" s="6" t="str">
        <v xml:space="preserve">The SCO will provide their written policies and procedures that address how trauma informed practices are utilized in planning, coordinating, and monitoring services.  This content should reflect how principles of trauma informed practices are conveyed within the SCO and how these principles are incorporated into the actions of the SCs and Supervisors. </v>
      </c>
      <c r="H40" s="6" t="str">
        <v>Submission Tool</v>
      </c>
      <c r="I40" s="20" t="s">
        <v>17</v>
      </c>
    </row>
    <row r="41" spans="2:9" ht="372.75" customHeight="1">
      <c r="B41" s="9" t="str">
        <v>Workforce</v>
      </c>
      <c r="C41" s="9" t="str">
        <v>SC-WF.03.2</v>
      </c>
      <c r="D41" s="19" t="str">
        <v>Workforce</v>
      </c>
      <c r="E41" s="6" t="str">
        <v>Demonstrate trauma-informed practices are employed throughout the SCO</v>
      </c>
      <c r="F41" s="6" t="str">
        <v xml:space="preserve">Describe current trauma informed supports training provided to SCs and SC Supervisors and/or plans to implement trauma informed supports training for SCs and SC Supervisors in the future.   </v>
      </c>
      <c r="G41" s="6" t="str">
        <v xml:space="preserve">The SCO will describe current trauma informed supports training provided to SCs and SC Supervisors and/or plans to implement trauma informed supports training to SCs and SC Supervisors in the future.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41" s="6" t="str">
        <v>Submission Tool</v>
      </c>
      <c r="I41" s="20" t="s">
        <v>17</v>
      </c>
    </row>
    <row r="42" spans="2:9" ht="372.75" customHeight="1">
      <c r="B42" s="9" t="str">
        <v>Workforce</v>
      </c>
      <c r="C42" s="9" t="str">
        <v>SC-WF.03.3</v>
      </c>
      <c r="D42" s="19" t="str">
        <v>Workforce</v>
      </c>
      <c r="E42" s="6" t="str">
        <v>Demonstrate trauma-informed practices are employed throughout the SCO</v>
      </c>
      <c r="F42" s="6" t="str">
        <v>Report the number of SCs and SC Supervisors that have completed trauma informed supports training.</v>
      </c>
      <c r="G42" s="6" t="str">
        <v>The SCO will report the number of SCs and SC Supervisors employed by the organization that have completed trauma informed supports training as of 12/31/2024.</v>
      </c>
      <c r="H42" s="6" t="str">
        <v>Submission Tool</v>
      </c>
      <c r="I42" s="20" t="s">
        <v>17</v>
      </c>
    </row>
    <row r="43" spans="2:9" ht="372.75" customHeight="1">
      <c r="D43" s="19"/>
      <c r="E43" s="6"/>
      <c r="F43" s="6"/>
      <c r="G43" s="16"/>
      <c r="H43" s="6"/>
      <c r="I43" s="21"/>
    </row>
    <row r="44" spans="2:9" ht="372.75" customHeight="1">
      <c r="D44" s="19"/>
      <c r="E44" s="6"/>
      <c r="F44" s="6"/>
      <c r="G44" s="6"/>
      <c r="H44" s="6"/>
      <c r="I44" s="21"/>
    </row>
    <row r="45" spans="2:9" ht="372.75" customHeight="1">
      <c r="D45" s="19"/>
      <c r="E45" s="6"/>
      <c r="F45" s="6"/>
      <c r="G45" s="6"/>
      <c r="H45" s="6"/>
      <c r="I45" s="21"/>
    </row>
    <row r="46" spans="2:9" ht="372.75" customHeight="1">
      <c r="D46" s="19"/>
      <c r="E46" s="6"/>
      <c r="F46" s="6"/>
      <c r="G46" s="6"/>
      <c r="H46" s="6"/>
      <c r="I46" s="21"/>
    </row>
    <row r="47" spans="2:9" ht="372.75" customHeight="1">
      <c r="D47" s="19"/>
      <c r="E47" s="6"/>
      <c r="F47" s="6"/>
      <c r="G47" s="6"/>
      <c r="H47" s="6"/>
      <c r="I47" s="21"/>
    </row>
    <row r="48" spans="2:9" ht="372.75" customHeight="1">
      <c r="D48" s="19"/>
      <c r="E48" s="6"/>
      <c r="F48" s="6"/>
      <c r="G48" s="6"/>
      <c r="H48" s="6"/>
      <c r="I48" s="21"/>
    </row>
    <row r="49" spans="4:9" ht="372.75" customHeight="1">
      <c r="D49" s="19"/>
      <c r="E49" s="6"/>
      <c r="F49" s="6"/>
      <c r="G49" s="6"/>
      <c r="H49" s="6"/>
      <c r="I49" s="21"/>
    </row>
    <row r="50" spans="4:9" ht="372.75" customHeight="1">
      <c r="D50" s="19"/>
      <c r="E50" s="6"/>
      <c r="F50" s="6"/>
      <c r="G50" s="6"/>
      <c r="H50" s="6"/>
      <c r="I50" s="21"/>
    </row>
    <row r="51" spans="4:9" ht="372.75" customHeight="1">
      <c r="D51" s="19"/>
      <c r="E51" s="6"/>
      <c r="F51" s="6"/>
      <c r="G51" s="6"/>
      <c r="H51" s="6"/>
      <c r="I51" s="21"/>
    </row>
    <row r="52" spans="4:9" ht="372.75" customHeight="1">
      <c r="D52" s="19"/>
      <c r="E52" s="6"/>
      <c r="F52" s="6"/>
      <c r="G52" s="6"/>
      <c r="H52" s="6"/>
      <c r="I52" s="21"/>
    </row>
    <row r="53" spans="4:9" ht="372.75" customHeight="1">
      <c r="D53" s="19"/>
      <c r="E53" s="6"/>
      <c r="F53" s="6"/>
      <c r="G53" s="6"/>
      <c r="H53" s="6"/>
      <c r="I53" s="21"/>
    </row>
    <row r="54" spans="4:9" ht="372.75" customHeight="1">
      <c r="D54" s="19"/>
      <c r="E54" s="6"/>
      <c r="F54" s="6"/>
      <c r="G54" s="6"/>
      <c r="H54" s="6"/>
      <c r="I54" s="21"/>
    </row>
    <row r="55" spans="4:9" ht="372.75" customHeight="1">
      <c r="D55" s="19"/>
      <c r="E55" s="6"/>
      <c r="F55" s="6"/>
      <c r="G55" s="6"/>
      <c r="H55" s="6"/>
      <c r="I55" s="21"/>
    </row>
    <row r="56" spans="4:9" ht="372.75" customHeight="1">
      <c r="D56" s="19"/>
      <c r="E56" s="6"/>
      <c r="F56" s="6"/>
      <c r="G56" s="6"/>
      <c r="H56" s="6"/>
      <c r="I56" s="21"/>
    </row>
    <row r="57" spans="4:9" ht="372.75" customHeight="1">
      <c r="D57" s="19"/>
      <c r="E57" s="6"/>
      <c r="F57" s="6"/>
      <c r="G57" s="6"/>
      <c r="H57" s="6"/>
      <c r="I57" s="21"/>
    </row>
    <row r="58" spans="4:9" ht="372.75" customHeight="1">
      <c r="D58" s="19"/>
      <c r="E58" s="6"/>
      <c r="F58" s="6"/>
      <c r="G58" s="6"/>
      <c r="H58" s="6"/>
      <c r="I58" s="21"/>
    </row>
    <row r="59" spans="4:9" ht="372.75" customHeight="1">
      <c r="D59" s="19"/>
      <c r="E59" s="6"/>
      <c r="F59" s="6"/>
      <c r="G59" s="6"/>
      <c r="H59" s="6"/>
      <c r="I59" s="21"/>
    </row>
    <row r="60" spans="4:9" ht="372.75" customHeight="1">
      <c r="D60" s="19"/>
      <c r="E60" s="6"/>
      <c r="F60" s="6"/>
      <c r="G60" s="6"/>
      <c r="H60" s="6"/>
      <c r="I60" s="21"/>
    </row>
    <row r="61" spans="4:9" ht="372.75" customHeight="1">
      <c r="D61" s="19"/>
      <c r="E61" s="6"/>
      <c r="F61" s="6"/>
      <c r="G61" s="6"/>
      <c r="H61" s="6"/>
      <c r="I61" s="21"/>
    </row>
    <row r="62" spans="4:9" ht="372.75" customHeight="1">
      <c r="D62" s="19"/>
      <c r="E62" s="6"/>
      <c r="F62" s="6"/>
      <c r="G62" s="6"/>
      <c r="H62" s="6"/>
      <c r="I62" s="21"/>
    </row>
    <row r="63" spans="4:9" ht="372.75" customHeight="1">
      <c r="D63" s="19"/>
      <c r="E63" s="6"/>
      <c r="F63" s="6"/>
      <c r="G63" s="6"/>
      <c r="H63" s="6"/>
      <c r="I63" s="21"/>
    </row>
    <row r="64" spans="4:9" ht="372.75" customHeight="1">
      <c r="D64" s="19"/>
      <c r="E64" s="6"/>
      <c r="F64" s="6"/>
      <c r="G64" s="6"/>
      <c r="H64" s="6"/>
      <c r="I64" s="21"/>
    </row>
    <row r="65" spans="4:9" ht="372.75" customHeight="1">
      <c r="D65" s="19"/>
      <c r="E65" s="6"/>
      <c r="F65" s="6"/>
      <c r="G65" s="6"/>
      <c r="H65" s="6"/>
      <c r="I65" s="21"/>
    </row>
    <row r="66" spans="4:9" ht="372.75" customHeight="1">
      <c r="D66" s="19"/>
      <c r="E66" s="6"/>
      <c r="F66" s="6"/>
      <c r="G66" s="6"/>
      <c r="H66" s="6"/>
      <c r="I66" s="21"/>
    </row>
    <row r="67" spans="4:9" ht="372.75" customHeight="1">
      <c r="D67" s="19"/>
      <c r="E67" s="6"/>
      <c r="F67" s="6"/>
      <c r="G67" s="6"/>
      <c r="H67" s="6"/>
      <c r="I67" s="21"/>
    </row>
    <row r="68" spans="4:9" ht="372.75" customHeight="1">
      <c r="D68" s="19"/>
      <c r="E68" s="6"/>
      <c r="F68" s="6"/>
      <c r="G68" s="6"/>
      <c r="H68" s="6"/>
      <c r="I68" s="21"/>
    </row>
    <row r="69" spans="4:9" ht="372.75" customHeight="1">
      <c r="D69" s="19"/>
      <c r="E69" s="6"/>
      <c r="F69" s="6"/>
      <c r="G69" s="6"/>
      <c r="H69" s="6"/>
      <c r="I69" s="21"/>
    </row>
    <row r="70" spans="4:9" ht="372.75" customHeight="1">
      <c r="D70" s="19"/>
      <c r="E70" s="6"/>
      <c r="F70" s="6"/>
      <c r="G70" s="6"/>
      <c r="H70" s="6"/>
      <c r="I70" s="21"/>
    </row>
    <row r="71" spans="4:9" ht="372.75" customHeight="1">
      <c r="D71" s="19"/>
      <c r="E71" s="6"/>
      <c r="F71" s="6"/>
      <c r="G71" s="6"/>
      <c r="H71" s="6"/>
      <c r="I71" s="21"/>
    </row>
    <row r="72" spans="4:9" ht="372.75" customHeight="1">
      <c r="D72" s="19"/>
      <c r="E72" s="6"/>
      <c r="F72" s="6"/>
      <c r="G72" s="6"/>
      <c r="H72" s="6"/>
      <c r="I72" s="21"/>
    </row>
    <row r="73" spans="4:9" ht="372.75" customHeight="1">
      <c r="D73" s="19"/>
      <c r="E73" s="6"/>
      <c r="F73" s="6"/>
      <c r="G73" s="6"/>
      <c r="H73" s="6"/>
      <c r="I73" s="21"/>
    </row>
    <row r="74" spans="4:9" ht="372.75" customHeight="1">
      <c r="D74" s="19"/>
      <c r="E74" s="6"/>
      <c r="F74" s="6"/>
      <c r="G74" s="6"/>
      <c r="H74" s="6"/>
      <c r="I74" s="21"/>
    </row>
    <row r="75" spans="4:9" ht="372.75" customHeight="1">
      <c r="D75" s="19"/>
      <c r="E75" s="6"/>
      <c r="F75" s="6"/>
      <c r="G75" s="6"/>
      <c r="H75" s="6"/>
      <c r="I75" s="21"/>
    </row>
    <row r="76" spans="4:9" ht="372.75" customHeight="1">
      <c r="D76" s="19"/>
      <c r="E76" s="6"/>
      <c r="F76" s="6"/>
      <c r="G76" s="6"/>
      <c r="H76" s="6"/>
      <c r="I76" s="21"/>
    </row>
    <row r="77" spans="4:9" ht="372.75" customHeight="1">
      <c r="D77" s="19"/>
      <c r="E77" s="6"/>
      <c r="F77" s="6"/>
      <c r="G77" s="6"/>
      <c r="H77" s="6"/>
      <c r="I77" s="21"/>
    </row>
    <row r="78" spans="4:9" ht="372.75" customHeight="1">
      <c r="D78" s="19"/>
      <c r="E78" s="6"/>
      <c r="F78" s="6"/>
      <c r="G78" s="6"/>
      <c r="H78" s="6"/>
      <c r="I78" s="21"/>
    </row>
    <row r="79" spans="4:9" ht="372.75" customHeight="1">
      <c r="D79" s="19"/>
      <c r="E79" s="6"/>
      <c r="F79" s="6"/>
      <c r="G79" s="6"/>
      <c r="H79" s="6"/>
      <c r="I79" s="21"/>
    </row>
    <row r="80" spans="4:9" ht="372.75" customHeight="1">
      <c r="D80" s="19"/>
      <c r="E80" s="6"/>
      <c r="F80" s="6"/>
      <c r="G80" s="6"/>
      <c r="H80" s="6"/>
      <c r="I80" s="21"/>
    </row>
    <row r="81" spans="4:9" ht="372.75" customHeight="1">
      <c r="D81" s="19"/>
      <c r="E81" s="6"/>
      <c r="F81" s="6"/>
      <c r="G81" s="6"/>
      <c r="H81" s="6"/>
      <c r="I81" s="21"/>
    </row>
    <row r="82" spans="4:9" ht="372.75" customHeight="1">
      <c r="D82" s="19"/>
      <c r="E82" s="6"/>
      <c r="F82" s="6"/>
      <c r="G82" s="6"/>
      <c r="H82" s="6"/>
      <c r="I82" s="21"/>
    </row>
    <row r="83" spans="4:9" ht="372.75" customHeight="1">
      <c r="D83" s="19"/>
      <c r="E83" s="6"/>
      <c r="F83" s="6"/>
      <c r="G83" s="6"/>
      <c r="H83" s="6"/>
      <c r="I83" s="21"/>
    </row>
    <row r="84" spans="4:9" ht="372.75" customHeight="1">
      <c r="D84" s="19"/>
      <c r="E84" s="6"/>
      <c r="F84" s="6"/>
      <c r="G84" s="6"/>
      <c r="H84" s="6"/>
      <c r="I84" s="21"/>
    </row>
    <row r="85" spans="4:9" ht="372.75" customHeight="1">
      <c r="D85" s="19"/>
      <c r="E85" s="6"/>
      <c r="F85" s="6"/>
      <c r="G85" s="6"/>
      <c r="H85" s="6"/>
      <c r="I85" s="21"/>
    </row>
    <row r="86" spans="4:9" ht="372.75" customHeight="1">
      <c r="D86" s="19"/>
      <c r="E86" s="6"/>
      <c r="F86" s="6"/>
      <c r="G86" s="6"/>
      <c r="H86" s="6"/>
      <c r="I86" s="21"/>
    </row>
    <row r="87" spans="4:9" ht="372.75" customHeight="1">
      <c r="D87" s="19"/>
      <c r="E87" s="6"/>
      <c r="F87" s="6"/>
      <c r="G87" s="6"/>
      <c r="H87" s="6"/>
      <c r="I87" s="21"/>
    </row>
    <row r="88" spans="4:9" ht="372.75" customHeight="1">
      <c r="D88" s="19"/>
      <c r="E88" s="6"/>
      <c r="F88" s="6"/>
      <c r="G88" s="6"/>
      <c r="H88" s="6"/>
      <c r="I88" s="21"/>
    </row>
    <row r="89" spans="4:9" ht="372.75" customHeight="1">
      <c r="D89" s="19"/>
      <c r="E89" s="6"/>
      <c r="F89" s="6"/>
      <c r="G89" s="6"/>
      <c r="H89" s="6"/>
      <c r="I89" s="21"/>
    </row>
    <row r="90" spans="4:9" ht="372.75" customHeight="1">
      <c r="D90" s="19"/>
      <c r="E90" s="6"/>
      <c r="F90" s="6"/>
      <c r="G90" s="6"/>
      <c r="H90" s="6"/>
      <c r="I90" s="21"/>
    </row>
    <row r="91" spans="4:9" ht="372.75" customHeight="1">
      <c r="D91" s="19"/>
      <c r="E91" s="6"/>
      <c r="F91" s="6"/>
      <c r="G91" s="6"/>
      <c r="H91" s="6"/>
      <c r="I91" s="21"/>
    </row>
    <row r="92" spans="4:9" ht="372.75" customHeight="1">
      <c r="D92" s="19"/>
      <c r="E92" s="6"/>
      <c r="F92" s="6"/>
      <c r="G92" s="6"/>
      <c r="H92" s="6"/>
      <c r="I92" s="21"/>
    </row>
    <row r="93" spans="4:9" ht="372.75" customHeight="1">
      <c r="D93" s="19"/>
      <c r="E93" s="6"/>
      <c r="F93" s="6"/>
      <c r="G93" s="6"/>
      <c r="H93" s="6"/>
      <c r="I93" s="21"/>
    </row>
    <row r="94" spans="4:9" ht="372.75" customHeight="1">
      <c r="D94" s="19"/>
      <c r="E94" s="6"/>
      <c r="F94" s="6"/>
      <c r="G94" s="6"/>
      <c r="H94" s="6"/>
      <c r="I94" s="21"/>
    </row>
    <row r="95" spans="4:9" ht="372.75" customHeight="1">
      <c r="D95" s="19"/>
      <c r="E95" s="6"/>
      <c r="F95" s="6"/>
      <c r="G95" s="6"/>
      <c r="H95" s="6"/>
      <c r="I95" s="21"/>
    </row>
    <row r="96" spans="4:9" ht="372.75" customHeight="1">
      <c r="D96" s="19"/>
      <c r="E96" s="6"/>
      <c r="F96" s="6"/>
      <c r="G96" s="6"/>
      <c r="H96" s="6"/>
      <c r="I96" s="21"/>
    </row>
    <row r="97" spans="4:9" ht="372.75" customHeight="1">
      <c r="D97" s="19"/>
      <c r="E97" s="6"/>
      <c r="F97" s="6"/>
      <c r="G97" s="6"/>
      <c r="H97" s="6"/>
      <c r="I97" s="21"/>
    </row>
    <row r="98" spans="4:9" ht="372.75" customHeight="1">
      <c r="D98" s="19"/>
      <c r="E98" s="6"/>
      <c r="F98" s="6"/>
      <c r="G98" s="6"/>
      <c r="H98" s="6"/>
      <c r="I98" s="21"/>
    </row>
    <row r="99" spans="4:9" ht="372.75" customHeight="1">
      <c r="D99" s="19"/>
      <c r="E99" s="6"/>
      <c r="F99" s="6"/>
      <c r="G99" s="6"/>
      <c r="H99" s="6"/>
      <c r="I99" s="21"/>
    </row>
    <row r="100" spans="4:9" ht="372.75" customHeight="1">
      <c r="D100" s="19"/>
      <c r="E100" s="6"/>
      <c r="F100" s="6"/>
      <c r="G100" s="6"/>
      <c r="H100" s="6"/>
      <c r="I100" s="21"/>
    </row>
    <row r="101" spans="4:9" ht="372.75" customHeight="1">
      <c r="D101" s="19"/>
      <c r="E101" s="6"/>
      <c r="F101" s="6"/>
      <c r="G101" s="6"/>
      <c r="H101" s="6"/>
      <c r="I101" s="21"/>
    </row>
    <row r="102" spans="4:9" ht="372.75" customHeight="1">
      <c r="D102" s="19"/>
      <c r="E102" s="6"/>
      <c r="F102" s="6"/>
      <c r="G102" s="6"/>
      <c r="H102" s="6"/>
      <c r="I102" s="21"/>
    </row>
    <row r="103" spans="4:9" ht="372.75" customHeight="1">
      <c r="D103" s="19"/>
      <c r="E103" s="6"/>
      <c r="F103" s="6"/>
      <c r="G103" s="6"/>
      <c r="H103" s="6"/>
      <c r="I103" s="21"/>
    </row>
    <row r="104" spans="4:9" ht="372.75" customHeight="1">
      <c r="D104" s="19"/>
      <c r="E104" s="6"/>
      <c r="F104" s="6"/>
      <c r="G104" s="6"/>
      <c r="H104" s="6"/>
      <c r="I104" s="21"/>
    </row>
    <row r="105" spans="4:9" ht="372.75" customHeight="1">
      <c r="D105" s="19"/>
      <c r="E105" s="6"/>
      <c r="F105" s="6"/>
      <c r="G105" s="6"/>
      <c r="H105" s="6"/>
      <c r="I105" s="21"/>
    </row>
    <row r="106" spans="4:9" ht="372.75" customHeight="1">
      <c r="D106" s="19"/>
      <c r="E106" s="6"/>
      <c r="F106" s="6"/>
      <c r="G106" s="6"/>
      <c r="H106" s="6"/>
      <c r="I106" s="21"/>
    </row>
    <row r="107" spans="4:9" ht="372.75" customHeight="1">
      <c r="D107" s="19"/>
      <c r="E107" s="6"/>
      <c r="F107" s="6"/>
      <c r="G107" s="6"/>
      <c r="H107" s="6"/>
      <c r="I107" s="21"/>
    </row>
    <row r="108" spans="4:9" ht="372.75" customHeight="1">
      <c r="D108" s="19"/>
      <c r="E108" s="6"/>
      <c r="F108" s="6"/>
      <c r="G108" s="6"/>
      <c r="H108" s="6"/>
      <c r="I108" s="21"/>
    </row>
    <row r="109" spans="4:9" ht="372.75" customHeight="1">
      <c r="D109" s="19"/>
      <c r="E109" s="6"/>
      <c r="F109" s="6"/>
      <c r="G109" s="6"/>
      <c r="H109" s="6"/>
      <c r="I109" s="21"/>
    </row>
    <row r="110" spans="4:9" ht="372.75" customHeight="1">
      <c r="D110" s="19"/>
      <c r="E110" s="6"/>
      <c r="F110" s="6"/>
      <c r="G110" s="6"/>
      <c r="H110" s="6"/>
      <c r="I110" s="21"/>
    </row>
    <row r="111" spans="4:9" ht="372.75" customHeight="1">
      <c r="D111" s="19"/>
      <c r="E111" s="6"/>
      <c r="F111" s="6"/>
      <c r="G111" s="6"/>
      <c r="H111" s="6"/>
      <c r="I111" s="21"/>
    </row>
    <row r="112" spans="4:9" ht="372.75" customHeight="1">
      <c r="D112" s="19"/>
      <c r="E112" s="6"/>
      <c r="F112" s="6"/>
      <c r="G112" s="6"/>
      <c r="H112" s="6"/>
      <c r="I112" s="21"/>
    </row>
    <row r="113" spans="4:9" ht="372.75" customHeight="1">
      <c r="D113" s="19"/>
      <c r="E113" s="6"/>
      <c r="F113" s="6"/>
      <c r="G113" s="6"/>
      <c r="H113" s="6"/>
      <c r="I113" s="21"/>
    </row>
    <row r="114" spans="4:9" ht="372.75" customHeight="1">
      <c r="D114" s="19"/>
      <c r="E114" s="6"/>
      <c r="F114" s="6"/>
      <c r="G114" s="6"/>
      <c r="H114" s="6"/>
      <c r="I114" s="21"/>
    </row>
  </sheetData>
  <conditionalFormatting sqref="I5:I114">
    <cfRule type="expression" dxfId="143" priority="2">
      <formula>$B5&lt;&gt;""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13" id="{E092755F-80B5-4338-B177-BB3FE3AF35D1}">
            <xm:f>$B5='Key_Can Hide In Final Vers.'!$G$14</xm:f>
            <x14:dxf>
              <fill>
                <patternFill>
                  <bgColor rgb="FFF09456"/>
                </patternFill>
              </fill>
              <border>
                <left style="thin">
                  <color auto="1"/>
                </left>
                <right style="thin">
                  <color auto="1"/>
                </right>
                <top style="thin">
                  <color auto="1"/>
                </top>
                <bottom style="thin">
                  <color auto="1"/>
                </bottom>
                <vertical/>
                <horizontal/>
              </border>
            </x14:dxf>
          </x14:cfRule>
          <x14:cfRule type="expression" priority="14" id="{12C64CF2-2F2D-44C9-8B71-963639D6C469}">
            <xm:f>$B5='Key_Can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17" id="{1738B75D-CE21-4CB8-AAB1-86E2539A3CEF}">
            <xm:f>$B5='Key_Can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18" id="{D020DA08-3888-4994-BA6E-6D27DF6CF858}">
            <xm:f>$B5='Key_Can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19" id="{EA0B472C-5B21-4CBB-B97A-9A3338D69F92}">
            <xm:f>$B5='Key_Can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0" id="{BD75FEBD-ACCB-4C8C-ACF9-2DD1A3E31A8B}">
            <xm:f>$B5='Key_Can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1" id="{C963664E-981C-4CD2-9C44-CB8D3C635094}">
            <xm:f>$B5='Key_Can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2" id="{1D86367A-F7A7-4484-98A8-F1D1E2A21173}">
            <xm:f>$B5='Key_Can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23" id="{83D8456E-A5AA-4C24-92D4-39B4391A6372}">
            <xm:f>$B5='Key_Can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24" id="{11688EB5-E244-4023-B185-F8F433396029}">
            <xm:f>$B5='Key_Can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25" id="{041AE22F-2429-4AA4-AB5A-03AF3D648795}">
            <xm:f>$B5='Key_Can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26" id="{8E0697B9-A4B8-47EE-A8FC-4791D24A91BC}">
            <xm:f>$B5='Key_Can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D5:H114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50E91B7-0BA8-4621-9544-0F76E2E014B1}">
          <x14:formula1>
            <xm:f>'Key_Can Hide In Final Vers.'!$B$3:$B$5</xm:f>
          </x14:formula1>
          <xm:sqref>I5:I114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916-CCFC-42CD-AD1D-17D0CEECB379}">
  <sheetPr>
    <tabColor theme="8" tint="0.59999389629810485"/>
    <pageSetUpPr autoPageBreaks="0"/>
  </sheetPr>
  <dimension ref="B2:I114"/>
  <sheetViews>
    <sheetView showGridLines="0" topLeftCell="F1" zoomScale="75" zoomScaleNormal="75" workbookViewId="0">
      <pane ySplit="4" topLeftCell="A5" activePane="bottomLeft" state="frozen"/>
      <selection pane="bottomLeft" activeCell="I5" sqref="I5"/>
    </sheetView>
  </sheetViews>
  <sheetFormatPr defaultColWidth="9.140625" defaultRowHeight="12.75"/>
  <cols>
    <col min="1" max="1" width="15.5703125" style="9" customWidth="1"/>
    <col min="2" max="3" width="21.7109375" style="9" hidden="1" customWidth="1"/>
    <col min="4" max="4" width="15.5703125" style="9" customWidth="1"/>
    <col min="5" max="5" width="59.5703125" style="9" customWidth="1"/>
    <col min="6" max="6" width="71.85546875" style="9" customWidth="1"/>
    <col min="7" max="7" width="122.28515625" style="9" customWidth="1"/>
    <col min="8" max="8" width="37" style="9" customWidth="1"/>
    <col min="9" max="9" width="20.7109375" style="13" customWidth="1"/>
    <col min="10" max="10" width="15.5703125" style="9" customWidth="1"/>
    <col min="11" max="16384" width="9.140625" style="9"/>
  </cols>
  <sheetData>
    <row r="2" spans="2:9" ht="20.25">
      <c r="B2" s="9" t="str">
        <f>'Key_Can Hide In Final Vers.'!I4</f>
        <v>July 1, 2027 – June 30, 2028</v>
      </c>
      <c r="D2" s="37"/>
      <c r="E2" s="37" t="s">
        <v>269</v>
      </c>
      <c r="F2" s="38"/>
      <c r="G2" s="38"/>
      <c r="H2" s="38"/>
      <c r="I2" s="39"/>
    </row>
    <row r="3" spans="2:9" ht="23.25" customHeight="1">
      <c r="D3" s="40"/>
      <c r="E3" s="37" t="str">
        <f>B2&amp;" Standards and Measures"</f>
        <v>July 1, 2027 – June 30, 2028 Standards and Measures</v>
      </c>
      <c r="F3" s="37"/>
      <c r="G3" s="38"/>
      <c r="H3" s="38"/>
      <c r="I3" s="39"/>
    </row>
    <row r="4" spans="2:9" s="16" customFormat="1" ht="45" customHeight="1">
      <c r="B4" s="16" t="s">
        <v>270</v>
      </c>
      <c r="C4" s="16" t="s">
        <v>270</v>
      </c>
      <c r="D4" s="17" t="s">
        <v>40</v>
      </c>
      <c r="E4" s="18" t="s">
        <v>271</v>
      </c>
      <c r="F4" s="18" t="s">
        <v>272</v>
      </c>
      <c r="G4" s="18" t="s">
        <v>273</v>
      </c>
      <c r="H4" s="18" t="s">
        <v>46</v>
      </c>
      <c r="I4" s="17" t="s">
        <v>274</v>
      </c>
    </row>
    <row r="5" spans="2:9" ht="372.75" customHeight="1">
      <c r="B5" s="9" t="str" cm="1">
        <f t="array" ref="B5:B20">_xlfn._xlws.FILTER('S&amp;M_Can Hide In Final Vers.'!$C$4:$C$101,'S&amp;M_Can Hide In Final Vers.'!$G$4:$G$101=B2)</f>
        <v>Access</v>
      </c>
      <c r="C5" s="9" t="str" cm="1">
        <f t="array" ref="C5:C20">_xlfn._xlws.FILTER('S&amp;M_Can Hide In Final Vers.'!$D$4:$D$101,'S&amp;M_Can Hide In Final Vers.'!$G$4:$G$101=B2)</f>
        <v>SC-AC.01 (2027)</v>
      </c>
      <c r="D5" s="19" t="str" cm="1">
        <f t="array" ref="D5:D20">_xlfn._xlws.FILTER('S&amp;M_Can Hide In Final Vers.'!$C$4:$C$101,'S&amp;M_Can Hide In Final Vers.'!$G$4:$G$101=B2)</f>
        <v>Access</v>
      </c>
      <c r="E5" s="6" t="str" cm="1">
        <f t="array" ref="E5:E20">_xlfn._xlws.FILTER('S&amp;M_Can Hide In Final Vers.'!$E$4:$E$101,'S&amp;M_Can Hide In Final Vers.'!$G$4:$G$101=B2)</f>
        <v>Remains open for accepting new referrals, and individual/family selection of SCO, regardless of case complexity.</v>
      </c>
      <c r="F5" s="6" t="str" cm="1">
        <f t="array" ref="F5:F20">_xlfn._xlws.FILTER('S&amp;M_Can Hide In Final Vers.'!$F$4:$F$101,'S&amp;M_Can Hide In Final Vers.'!$G$4:$G$101=B2)</f>
        <v>Minimum referral acceptance is 75% for CY 2026.
OR
If SCO serves less than 250 individuals, minimum referral acceptance is 60% for CY 2026
SCO is not required to exceed 10% growth from prior year. (10% or 75%/60%)</v>
      </c>
      <c r="G5" s="6" t="str" cm="1">
        <f t="array" ref="G5:G20">_xlfn._xlws.FILTER('S&amp;M_Can Hide In Final Vers.'!$H$4:$H$101,'S&amp;M_Can Hide In Final Vers.'!$G$4:$G$101=B2)</f>
        <v xml:space="preserve">For calendar year 2026, the SCO accepted 75% of referrals received.    
Numerator: # of referrals entered in case management wizard in HCSIS by Administrative Entities                                                                  
Denominator: # of referrals accepted in case management wizard in HCSIS by SCO                             SCOs serving less than 250 individuals on January 1, 2027, minimum referral acceptance was 60%.                                                       
SCOs are not required to exceed 10% growth from prior year starting in calendar year 2027.  </v>
      </c>
      <c r="H5" s="6" t="str" cm="1">
        <f t="array" ref="H5:H20">_xlfn._xlws.FILTER('S&amp;M_Can Hide In Final Vers.'!$I$4:$I$101,'S&amp;M_Can Hide In Final Vers.'!$G$4:$G$101=B2,"")&amp;""</f>
        <v>AEs</v>
      </c>
      <c r="I5" s="20" t="s">
        <v>17</v>
      </c>
    </row>
    <row r="6" spans="2:9" ht="372.75" customHeight="1">
      <c r="B6" s="9" t="str">
        <v>Administration</v>
      </c>
      <c r="C6" s="9" t="str">
        <v>SC-ADM.01.6 (2027)</v>
      </c>
      <c r="D6" s="19" t="str">
        <v>Administration</v>
      </c>
      <c r="E6" s="6" t="str">
        <v>Demonstrate transparent and sound corporate governance structure.</v>
      </c>
      <c r="F6" s="6" t="str">
        <v>Demonstrate that the Governing Body is engaged with and governance is informed by voices of individuals with lived experiences supported by the SCO by:
 - Including at least one individual with lived experience with intellectual or developmental disabilities or Autism (inclusive of family members) on the Governing Body 
OR 
 - Operating/participating with an advisory committee or subcommittee that informs the Governing Body that is comprised of individuals with lived experience
AND BOTH OF THE FOLLOWING ARE REQUIRED FOR ALL SCOs
 - Evidence that Governing Body deliberations are informed by input of individuals with lived experience
 - Evidence that support is offered/made available for individuals with lived experience to meaningfully participate in the governance of the SCO</v>
      </c>
      <c r="G6" s="6" t="str">
        <v>The SCO will submit documentation that reflects governing body/board/advisory/subcommittee membership and documentation, such as meeting minutes, that reflect governing body discussions/decisions are informed by input of people with lived experience. ​ If the organization only has owners, they are the governing body.</v>
      </c>
      <c r="H6" s="6" t="str">
        <v>Submission Tool</v>
      </c>
      <c r="I6" s="20" t="s">
        <v>17</v>
      </c>
    </row>
    <row r="7" spans="2:9" ht="372.75" customHeight="1">
      <c r="B7" s="9" t="str">
        <v>Continuum of Services</v>
      </c>
      <c r="C7" s="9" t="str">
        <v>SC-CoS.01.2 (2027)</v>
      </c>
      <c r="D7" s="19" t="str">
        <v>Continuum of Services</v>
      </c>
      <c r="E7" s="6" t="str">
        <v>Demonstrate that individuals requiring or preferring 24/7 support outside of the family home are provided information and encouraged to consider Supported Living and Life Sharing.</v>
      </c>
      <c r="F7" s="6" t="str">
        <v>Increase the percentage of individuals using Supported Living, Life Sharing and Housing Transition and Tenancy Services from the SCO’s calendar year 2026 baseline.</v>
      </c>
      <c r="G7" s="6" t="str">
        <v>Numerator:  # of population of individuals served in Lifesharing, Supported Living, or using Housing Transition and Tenancy Sustaining Services in calendar year 2026                                                                                        Denominator: # of total population of individuals served in all residential services in calendar year 2026</v>
      </c>
      <c r="H7" s="6" t="str">
        <v>HCSIS
Claims</v>
      </c>
      <c r="I7" s="20" t="s">
        <v>17</v>
      </c>
    </row>
    <row r="8" spans="2:9" ht="372.75" customHeight="1">
      <c r="B8" s="9" t="str">
        <v>Continuum of Services</v>
      </c>
      <c r="C8" s="9" t="str">
        <v>SC-CoS.02 (2027)</v>
      </c>
      <c r="D8" s="19" t="str">
        <v>Continuum of Services</v>
      </c>
      <c r="E8" s="6" t="str">
        <v>Demonstrate ability to develop, implement, and monitor service plans that prioritize and facilitate individuals' opportunities to live in the least restrictive, most integrated settings of their choice. This includes ensuring access to non-residential services and supports that promote independence, community inclusion, and alignment with the individual's preferences, strengths, and goals as outlined in their Individual Support Plan (ISP)</v>
      </c>
      <c r="F8" s="6" t="str">
        <v>Increase the percentage of individuals using non-residential services from the SCO’s calendar year 2026 baseline.</v>
      </c>
      <c r="G8" s="6" t="str">
        <v>Numerator: # of population of individuals served in non-residential services in calendar year 2026                                                                                        Denominator: # of total population of individuals served in calendar year 2026</v>
      </c>
      <c r="H8" s="6" t="str">
        <v>HCSIS
Claims</v>
      </c>
      <c r="I8" s="20" t="s">
        <v>17</v>
      </c>
    </row>
    <row r="9" spans="2:9" ht="372.75" customHeight="1">
      <c r="B9" s="9" t="str">
        <v xml:space="preserve">Employment  </v>
      </c>
      <c r="C9" s="9" t="str">
        <v>SC-EMP.01 (2027)</v>
      </c>
      <c r="D9" s="19" t="str">
        <v xml:space="preserve">Employment  </v>
      </c>
      <c r="E9" s="6" t="str">
        <v>Demonstrate support of individuals to seek and obtain Competitive Integrated Employment (CIE).</v>
      </c>
      <c r="F9" s="6" t="str">
        <v xml:space="preserve">Increase the combined percentage of working age individuals that are receiving Career Assessment or Job Finding services through ODP or OVR 
AND
individuals competitively employed in integrated settings (working age individuals only and adjusted for acuity) from the SCO’s calendar year 2026 baseline.
</v>
      </c>
      <c r="G9" s="6" t="str">
        <v xml:space="preserve">For contract year 7/1/26-6/30/27 the SCO will establish its own benchmark using its own CY26 baseline. In the immediate years following implementation, each SCO will be expected to increase their percentage from their own baseline. In future years,  each SCO will be expected to meet/exceed a statewide benchmark. Any SCO that exceeds the statewide benchmark will meet this performance measure.
Numerator: number of working age adults during CY26 involved in:
a. % of individuals receiving Career Assessment via ODP/OVR
b. % of individuals receiving Job Finding services via ODP/OVR
c. % individuals w/CIE
Denominator: working age adults by acuity level
Sercive or Procedure Codes:
Career Assessment: WEA 101-109
Career Assessment: SE 100
Job Finding: SE000, SE001, SE001E, SE000U, SE111, SE112, SE113, SE110, SE101, SE101E, SE009
Job Coaching: SE002, SE003, SE004, SE005, SE002, SE006, SE103, SE104, SE105, SE102, SE011, SE10
Utilizing Career Assessment and/or Job Finding through Advanced Supported Employment and Supported Employment services: W7235 with and without UD modifier, H2023 with and without UD modifier
 </v>
      </c>
      <c r="H9" s="6" t="str">
        <v>ODP data</v>
      </c>
      <c r="I9" s="20" t="s">
        <v>17</v>
      </c>
    </row>
    <row r="10" spans="2:9" ht="372.75" customHeight="1">
      <c r="B10" s="9" t="str">
        <v>Person-Centered Practices</v>
      </c>
      <c r="C10" s="9" t="str">
        <v>SC-PCP.01.1 (2027)</v>
      </c>
      <c r="D10" s="19" t="str">
        <v>Person-Centered Practices</v>
      </c>
      <c r="E10" s="6" t="str">
        <v>Demonstrate effective practices to support individuals with realizing their personal goals</v>
      </c>
      <c r="F10" s="6" t="str">
        <v>SCO performance on NCI-IDD PCP-2 will meet or exceed 90% OR SCO will submit a plan to achieve 90% or greater on NCI-IDD PCP-2: Person-centered Goals (The proportion of people who report their service plan includes things that are important to them)</v>
      </c>
      <c r="G10" s="6" t="str">
        <v xml:space="preserve">The SCO's average ODP survey results will meet or exceed 90% on National Core Indicators - Intellectual and Developmental Disabilities In-Person Survey (NCI-IDD IPS) PCP-2 (Person-centered goals - the proportion of people who report their service plan includes things that are important to them). If the SCO's average survey results do not meet or exceed 90%, then the SCO will be required to submit their plan for achieving 90% or greater during the next ODP survey.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0" s="6" t="str">
        <v>Survey
Submission tool</v>
      </c>
      <c r="I10" s="20" t="s">
        <v>17</v>
      </c>
    </row>
    <row r="11" spans="2:9" ht="372.75" customHeight="1">
      <c r="B11" s="9" t="str">
        <v>Person-Centered Practices</v>
      </c>
      <c r="C11" s="9" t="str">
        <v>SC-PCP.01.3 (2027)</v>
      </c>
      <c r="D11" s="19" t="str">
        <v>Person-Centered Practices</v>
      </c>
      <c r="E11" s="6" t="str">
        <v>Demonstrate effective practices to support individuals with realizing their personal goals</v>
      </c>
      <c r="F11" s="6" t="str">
        <v>90% compliance with monitoring location by waiver type</v>
      </c>
      <c r="G11" s="6" t="str">
        <v>The SCO will collect calendar year 2025 monitoring data at the required location according to waiver type:
Numerator: number of individuals supported by the SCO with monitorings completed at the required location by the SCO
Denominator: individuals supported by the SCO with the following exclusions:
a. individuals new to the SCO within the calendar year
b. those that changed waivers within the calendar year
c. TSM</v>
      </c>
      <c r="H11" s="6" t="str">
        <v>HCSIS</v>
      </c>
      <c r="I11" s="20" t="s">
        <v>17</v>
      </c>
    </row>
    <row r="12" spans="2:9" ht="372.75" customHeight="1">
      <c r="B12" s="9" t="str">
        <v>Person-Centered Practices</v>
      </c>
      <c r="C12" s="9" t="str">
        <v>SC-PCP.02 (2027)</v>
      </c>
      <c r="D12" s="19" t="str">
        <v>Person-Centered Practices</v>
      </c>
      <c r="E12" s="6" t="str">
        <v>Demonstrate that individuals are engaged in meaningful activities outside of their home, as defined by the individual and based on their strengths, interests, and preferences.</v>
      </c>
      <c r="F12" s="6" t="str">
        <v xml:space="preserve">SCO performance on NCI-IDD PCP-5 must be no more than 5 percentage points below the statewide average OR SCO will submit a plan to achieve improvement to be within 5 percentage points of the statewide average on NCI-IDD PCP-5: Satisfaction with Community Inclusion Scale (The proportion of people who report satisfaction with the level of participation in community inclusion activities). 
</v>
      </c>
      <c r="G12" s="6" t="str">
        <v xml:space="preserve">The SCO's average ODP survey results will be no more than 5 percentage points below Pennsylvania's most recent National Core Indicators - Intellectual and Developmental Disabilities In-Person Survey (NCI-IDD IPS) "average within state" results for PCP-5: Satisfaction with Community Inclusion Scale (The proportion of people who report satisfaction with the level of participation in community inclusion activities). If the SCO's average survey results are more than 5 percentage points below the  PA average within state results, then the SCO will be required to submit their plan for achieving improvement within 5 percentage points of the PA average within the state during the next ODP survey.
Acceptable plans must include the following elements at a minimum:  
a. baseline data 
b. timeframe/end goal date 
c. action items and/or measurable targets for improving 
d. responsible person(s) 
e. goal date for achieving each target/action item 
f. for ongoing/in process plans: progress made toward achieving each target/action item </v>
      </c>
      <c r="H12" s="6" t="str">
        <v>Survey
Submission tool</v>
      </c>
      <c r="I12" s="20" t="s">
        <v>17</v>
      </c>
    </row>
    <row r="13" spans="2:9" ht="372.75" customHeight="1">
      <c r="B13" s="9" t="str">
        <v>Quality</v>
      </c>
      <c r="C13" s="9" t="str">
        <v>SC-QI.01.1 (2027)</v>
      </c>
      <c r="D13" s="19" t="str">
        <v>Quality</v>
      </c>
      <c r="E13" s="6" t="str">
        <v>Demonstrate responsiveness to individuals, families and system partners</v>
      </c>
      <c r="F13" s="6" t="str">
        <v>Meet minimum benchmark for ODP collected data on satisfaction with SCO engagement via survey regarding responsiveness (timeliness, thoroughness, proactivity, etc.).
NCI-IDD Question 47 (Service Coordination Table 3): "Able to contact Case Manager/Service Coordinator when wants to”</v>
      </c>
      <c r="G13" s="6" t="str">
        <v>ODP will survey individuals' families to measure their satisfaction with family engagement.</v>
      </c>
      <c r="H13" s="6" t="str">
        <v>Survey</v>
      </c>
      <c r="I13" s="20" t="s">
        <v>17</v>
      </c>
    </row>
    <row r="14" spans="2:9" ht="372.75" customHeight="1">
      <c r="B14" s="9" t="str">
        <v>Quality</v>
      </c>
      <c r="C14" s="9" t="str">
        <v>SC-QI.02.3 (2027)</v>
      </c>
      <c r="D14" s="19" t="str">
        <v>Quality</v>
      </c>
      <c r="E14" s="6" t="str">
        <v>Demonstrate commitment to continuous quality improvement and demonstrated embracing of building a culture of quality, continuous learning, and best use of data to assess progress toward quality management plan (QMP) goals and action plan target objectives).</v>
      </c>
      <c r="F14" s="6" t="str">
        <v>At least one member of executive leadership team who has the authority to adopt recommendations and direct QM activities has ODP QM Certification.</v>
      </c>
      <c r="G14" s="6" t="str">
        <v>The SCO will report the total number of their staff, including names and titles, that have current ODP QM certification and, of those, the number of staff who are in a leadership role and who have the authority to adopt recommendations and direct QM activities. 
For the purposes of this measure 'staff who are in a leadership role' include Executive Directors, Chief Executive Officers, Chief Operations Officers, Chief Nursing Officers/Directors of Nursing, Chief Clinical Officers/Directors of Clinical Services, and Quality Management and other Directors.
SCO reported information will be confirmed using the ODP QM Certified Tracking Spreadsheet maintained by ODP's QM Division and updated after each new QM certification class and at the beginning of each calendar year to capture successful QM recertifications. If there is a discrepancy between SCO reported information and ODP's QM Certified Tracking Spreadsheet, the SCO will be engaged after the tier determination period to reconcile the discrepancy.</v>
      </c>
      <c r="H14" s="6" t="str">
        <v>Submission Tool</v>
      </c>
      <c r="I14" s="20" t="s">
        <v>17</v>
      </c>
    </row>
    <row r="15" spans="2:9" ht="372.75" customHeight="1">
      <c r="B15" s="9" t="str">
        <v>Quality</v>
      </c>
      <c r="C15" s="9" t="str">
        <v>SC-QI.03 (2027)</v>
      </c>
      <c r="D15" s="19" t="str">
        <v>Quality</v>
      </c>
      <c r="E15" s="6" t="str">
        <v>Demonstrate capacity to enhance diversity, equity, and inclusion (DEI) through provision of Culturally and Linguistically Appropriate Services (CLAS)</v>
      </c>
      <c r="F15" s="6" t="str">
        <v>Submit documentation to demonstrate agency commitment to CLAS through two or more of the following: 
a. Dedicated staff resources
b. Budget line items/invoices for interpretation/translation services
c. Policy that promotes CLAS
d. Outreach materials</v>
      </c>
      <c r="G15" s="6" t="str">
        <v>The SCO will submit documentation to demonstrate agency commitment to CLAS through two or more of the following: 
 - dedicated staff resources, 
 - budget line items/invoices for interpretation/translation services, 
 - policy that promotes CLAS,
 - outreach materials.</v>
      </c>
      <c r="H15" s="6" t="str">
        <v>Submission Tool</v>
      </c>
      <c r="I15" s="20" t="s">
        <v>17</v>
      </c>
    </row>
    <row r="16" spans="2:9" ht="372.75" customHeight="1">
      <c r="B16" s="9" t="str">
        <v>Quality (Wellness)</v>
      </c>
      <c r="C16" s="9" t="str">
        <v>SC-QW.01.1 (2027)</v>
      </c>
      <c r="D16" s="19" t="str">
        <v>Quality (Wellness)</v>
      </c>
      <c r="E16" s="6" t="str">
        <v>Capacity to identify and address wellness of individuals served by the SCO</v>
      </c>
      <c r="F16" s="6" t="str">
        <v>SCO must implement promotion of wellness activities such that SCO participants have improved health</v>
      </c>
      <c r="G16" s="6" t="str">
        <v>Claims data will be used to measure how well SCO is implementing promotion of wellness activities such that SCO participants have improved health in one or more of the following areas:
     a. obesity, 
     b. hypertension, 
     c. increased utilization of outpatient therapeutic care (such as peer support, EMDR, DBT),
     d. diabetes, 
     e. heart disease, etc.
Data will be shared with SCOs</v>
      </c>
      <c r="H16" s="6" t="str">
        <v>Claims</v>
      </c>
      <c r="I16" s="20" t="s">
        <v>17</v>
      </c>
    </row>
    <row r="17" spans="2:9" ht="372.75" customHeight="1">
      <c r="B17" s="9" t="str">
        <v>Resource Navigation</v>
      </c>
      <c r="C17" s="9" t="str">
        <v>SC-RN.01 (2027)</v>
      </c>
      <c r="D17" s="19" t="str">
        <v>Resource Navigation</v>
      </c>
      <c r="E17" s="6" t="str">
        <v>Supports access to community resources to meet needs related to Health Related Social Needs</v>
      </c>
      <c r="F17" s="6" t="str">
        <v>Demonstrate use of PA Navigate to respond to individual and family Health Related Social Needs (i.e. food, housing)</v>
      </c>
      <c r="G17" s="6" t="str">
        <v>Data will be pulled from PA Navigate.  Responding to a request for help would constitute "use" for this measure.</v>
      </c>
      <c r="H17" s="6" t="str">
        <v>PA Navigate</v>
      </c>
      <c r="I17" s="20" t="s">
        <v>17</v>
      </c>
    </row>
    <row r="18" spans="2:9" ht="372.75" customHeight="1">
      <c r="B18" s="9" t="str">
        <v>Technology</v>
      </c>
      <c r="C18" s="9" t="str">
        <v>SC-TEC.01 (2027)</v>
      </c>
      <c r="D18" s="19" t="str">
        <v>Technology</v>
      </c>
      <c r="E18" s="6" t="str">
        <v>Demonstrate use of technology to improve health and wellness, and create additional opportunities to increase independence for individuals</v>
      </c>
      <c r="F18" s="6" t="str">
        <v>NCI: The percentage of people who report that their case manager/service coordinator talked with them about technology that may help them in their everyday life</v>
      </c>
      <c r="G18" s="6" t="str">
        <v>ODP will survey individuals and families</v>
      </c>
      <c r="H18" s="6" t="str">
        <v>Survey</v>
      </c>
      <c r="I18" s="20" t="s">
        <v>17</v>
      </c>
    </row>
    <row r="19" spans="2:9" ht="372.75" customHeight="1">
      <c r="B19" s="9" t="str">
        <v>Workforce</v>
      </c>
      <c r="C19" s="9" t="str">
        <v>SC-WF.01 (2027)</v>
      </c>
      <c r="D19" s="19" t="str">
        <v>Workforce</v>
      </c>
      <c r="E19" s="6" t="str">
        <v>Demonstrate competencies in person-centered approaches for individuals with complex needs across their lifespans.</v>
      </c>
      <c r="F19" s="6" t="str">
        <v xml:space="preserve">The SCO will increase number of SCs, supervisors, and SCO directors that have completed or currently maintain at least one of the following trainings/certifications by x%: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v>
      </c>
      <c r="G19" s="6" t="str">
        <v>Values will be gathered as number of staff with each qualification, broken out by staff role. Staff members may be counted multiple times for each of their qualifications.
x% will be defined after reviewing baseline data from contract year January 1, 2026 – June 30, 2027.</v>
      </c>
      <c r="H19" s="6" t="str">
        <v>Submission Tool</v>
      </c>
      <c r="I19" s="20" t="s">
        <v>17</v>
      </c>
    </row>
    <row r="20" spans="2:9" ht="372.75" customHeight="1">
      <c r="B20" s="9" t="str">
        <v>Workforce</v>
      </c>
      <c r="C20" s="9" t="str">
        <v>SC-WF.03.4 (2027)</v>
      </c>
      <c r="D20" s="19" t="str">
        <v>Workforce</v>
      </c>
      <c r="E20" s="6" t="str">
        <v>Demonstrate trauma-informed practices are employed throughout the SCO</v>
      </c>
      <c r="F20" s="6" t="str">
        <v>Demonstrate supportive services are offered in at least 95% of incidents involving abuse, neglect, or exploitation.</v>
      </c>
      <c r="G20" s="6" t="str">
        <v>Demonstrate supportive services were offered in at least 95% of finalized incidents, entered by the SCO, categorized as abuse, neglect, and exploitation. This measure focuses only on whether supportive services were offered, not whether they were accepted by the individual. 
Data Source: Enterprise Incident Management  (EIM) Incident and Complaint Custom Report. Include finalized incidents, incidents with a primary category of abuse, neglect, and exploitation, and entered by the SCO. Subject areas to include are: Additional Information and Optional Categorization, Initiator Information, and Provider Demographics (Final). 
Numerator: Number of finalized abuse, neglect, and exploitation incidents where services offered was answered "yes".
Denominator: Total number of abuse, neglect, and exploitation  incidents.</v>
      </c>
      <c r="H20" s="6" t="str">
        <v>EIM</v>
      </c>
      <c r="I20" s="20" t="s">
        <v>17</v>
      </c>
    </row>
    <row r="21" spans="2:9" ht="372.75" customHeight="1">
      <c r="D21" s="19"/>
      <c r="E21" s="6"/>
      <c r="F21" s="6"/>
      <c r="G21" s="6"/>
      <c r="H21" s="6"/>
      <c r="I21" s="21"/>
    </row>
    <row r="22" spans="2:9" ht="372.75" customHeight="1">
      <c r="D22" s="19"/>
      <c r="E22" s="6"/>
      <c r="F22" s="6"/>
      <c r="G22" s="6"/>
      <c r="H22" s="6"/>
      <c r="I22" s="21"/>
    </row>
    <row r="23" spans="2:9" ht="372.75" customHeight="1">
      <c r="D23" s="19"/>
      <c r="E23" s="6"/>
      <c r="F23" s="6"/>
      <c r="G23" s="6"/>
      <c r="H23" s="6"/>
      <c r="I23" s="21"/>
    </row>
    <row r="24" spans="2:9" ht="372.75" customHeight="1">
      <c r="D24" s="19"/>
      <c r="E24" s="6"/>
      <c r="F24" s="6"/>
      <c r="G24" s="6"/>
      <c r="H24" s="6"/>
      <c r="I24" s="21"/>
    </row>
    <row r="25" spans="2:9" ht="372.75" customHeight="1">
      <c r="D25" s="19"/>
      <c r="E25" s="6"/>
      <c r="F25" s="6"/>
      <c r="G25" s="6"/>
      <c r="H25" s="6"/>
      <c r="I25" s="21"/>
    </row>
    <row r="26" spans="2:9" ht="372.75" customHeight="1">
      <c r="D26" s="19"/>
      <c r="E26" s="6"/>
      <c r="F26" s="6"/>
      <c r="G26" s="6"/>
      <c r="H26" s="6"/>
      <c r="I26" s="21"/>
    </row>
    <row r="27" spans="2:9" ht="372.75" customHeight="1">
      <c r="D27" s="19"/>
      <c r="E27" s="6"/>
      <c r="F27" s="6"/>
      <c r="G27" s="6"/>
      <c r="H27" s="6"/>
      <c r="I27" s="21"/>
    </row>
    <row r="28" spans="2:9" ht="372.75" customHeight="1">
      <c r="D28" s="19"/>
      <c r="E28" s="6"/>
      <c r="F28" s="6"/>
      <c r="G28" s="6"/>
      <c r="H28" s="6"/>
      <c r="I28" s="21"/>
    </row>
    <row r="29" spans="2:9" ht="372.75" customHeight="1">
      <c r="D29" s="19"/>
      <c r="E29" s="6"/>
      <c r="F29" s="6"/>
      <c r="G29" s="6"/>
      <c r="H29" s="6"/>
      <c r="I29" s="21"/>
    </row>
    <row r="30" spans="2:9" ht="372.75" customHeight="1">
      <c r="D30" s="19"/>
      <c r="E30" s="6"/>
      <c r="F30" s="6"/>
      <c r="G30" s="6"/>
      <c r="H30" s="6"/>
      <c r="I30" s="21"/>
    </row>
    <row r="31" spans="2:9" ht="372.75" customHeight="1">
      <c r="D31" s="19"/>
      <c r="E31" s="6"/>
      <c r="F31" s="6"/>
      <c r="G31" s="6"/>
      <c r="H31" s="6"/>
      <c r="I31" s="21"/>
    </row>
    <row r="32" spans="2:9" ht="372.75" customHeight="1">
      <c r="D32" s="19"/>
      <c r="E32" s="6"/>
      <c r="F32" s="6"/>
      <c r="G32" s="6"/>
      <c r="H32" s="6"/>
      <c r="I32" s="21"/>
    </row>
    <row r="33" spans="4:9" ht="372.75" customHeight="1">
      <c r="D33" s="19"/>
      <c r="E33" s="6"/>
      <c r="F33" s="6"/>
      <c r="G33" s="6"/>
      <c r="H33" s="6"/>
      <c r="I33" s="21"/>
    </row>
    <row r="34" spans="4:9" ht="372.75" customHeight="1">
      <c r="D34" s="19"/>
      <c r="E34" s="6"/>
      <c r="F34" s="6"/>
      <c r="G34" s="6"/>
      <c r="H34" s="6"/>
      <c r="I34" s="21"/>
    </row>
    <row r="35" spans="4:9" ht="372.75" customHeight="1">
      <c r="D35" s="19"/>
      <c r="E35" s="6"/>
      <c r="F35" s="6"/>
      <c r="G35" s="6"/>
      <c r="H35" s="6"/>
      <c r="I35" s="21"/>
    </row>
    <row r="36" spans="4:9" ht="372.75" customHeight="1">
      <c r="D36" s="19"/>
      <c r="E36" s="6"/>
      <c r="F36" s="6"/>
      <c r="G36" s="6"/>
      <c r="H36" s="6"/>
      <c r="I36" s="21"/>
    </row>
    <row r="37" spans="4:9" ht="372.75" customHeight="1">
      <c r="D37" s="19"/>
      <c r="E37" s="6"/>
      <c r="F37" s="6"/>
      <c r="G37" s="6"/>
      <c r="H37" s="6"/>
      <c r="I37" s="21"/>
    </row>
    <row r="38" spans="4:9" ht="372.75" customHeight="1">
      <c r="D38" s="19"/>
      <c r="E38" s="6"/>
      <c r="F38" s="6"/>
      <c r="G38" s="6"/>
      <c r="H38" s="6"/>
      <c r="I38" s="21"/>
    </row>
    <row r="39" spans="4:9" ht="372.75" customHeight="1">
      <c r="D39" s="19"/>
      <c r="E39" s="6"/>
      <c r="F39" s="6"/>
      <c r="G39" s="6"/>
      <c r="H39" s="6"/>
      <c r="I39" s="21"/>
    </row>
    <row r="40" spans="4:9" ht="372.75" customHeight="1">
      <c r="D40" s="19"/>
      <c r="E40" s="6"/>
      <c r="F40" s="6"/>
      <c r="G40" s="6"/>
      <c r="H40" s="6"/>
      <c r="I40" s="21"/>
    </row>
    <row r="41" spans="4:9" ht="372.75" customHeight="1">
      <c r="D41" s="19"/>
      <c r="E41" s="6"/>
      <c r="F41" s="6"/>
      <c r="G41" s="6"/>
      <c r="H41" s="6"/>
      <c r="I41" s="21"/>
    </row>
    <row r="42" spans="4:9" ht="372.75" customHeight="1">
      <c r="D42" s="19"/>
      <c r="E42" s="6"/>
      <c r="F42" s="6"/>
      <c r="G42" s="6"/>
      <c r="H42" s="6"/>
      <c r="I42" s="21"/>
    </row>
    <row r="43" spans="4:9" ht="372.75" customHeight="1">
      <c r="D43" s="19"/>
      <c r="E43" s="6"/>
      <c r="F43" s="6"/>
      <c r="G43" s="16"/>
      <c r="H43" s="6"/>
      <c r="I43" s="21"/>
    </row>
    <row r="44" spans="4:9" ht="372.75" customHeight="1">
      <c r="D44" s="19"/>
      <c r="E44" s="6"/>
      <c r="F44" s="6"/>
      <c r="G44" s="6"/>
      <c r="H44" s="6"/>
      <c r="I44" s="21"/>
    </row>
    <row r="45" spans="4:9" ht="372.75" customHeight="1">
      <c r="D45" s="19"/>
      <c r="E45" s="6"/>
      <c r="F45" s="6"/>
      <c r="G45" s="6"/>
      <c r="H45" s="6"/>
      <c r="I45" s="21"/>
    </row>
    <row r="46" spans="4:9" ht="372.75" customHeight="1">
      <c r="D46" s="19"/>
      <c r="E46" s="6"/>
      <c r="F46" s="6"/>
      <c r="G46" s="6"/>
      <c r="H46" s="6"/>
      <c r="I46" s="21"/>
    </row>
    <row r="47" spans="4:9" ht="372.75" customHeight="1">
      <c r="D47" s="19"/>
      <c r="E47" s="6"/>
      <c r="F47" s="6"/>
      <c r="G47" s="6"/>
      <c r="H47" s="6"/>
      <c r="I47" s="21"/>
    </row>
    <row r="48" spans="4:9" ht="372.75" customHeight="1">
      <c r="D48" s="19"/>
      <c r="E48" s="6"/>
      <c r="F48" s="6"/>
      <c r="G48" s="6"/>
      <c r="H48" s="6"/>
      <c r="I48" s="21"/>
    </row>
    <row r="49" spans="4:9" ht="372.75" customHeight="1">
      <c r="D49" s="19"/>
      <c r="E49" s="6"/>
      <c r="F49" s="6"/>
      <c r="G49" s="6"/>
      <c r="H49" s="6"/>
      <c r="I49" s="21"/>
    </row>
    <row r="50" spans="4:9" ht="372.75" customHeight="1">
      <c r="D50" s="19"/>
      <c r="E50" s="6"/>
      <c r="F50" s="6"/>
      <c r="G50" s="6"/>
      <c r="H50" s="6"/>
      <c r="I50" s="21"/>
    </row>
    <row r="51" spans="4:9" ht="372.75" customHeight="1">
      <c r="D51" s="19"/>
      <c r="E51" s="6"/>
      <c r="F51" s="6"/>
      <c r="G51" s="6"/>
      <c r="H51" s="6"/>
      <c r="I51" s="21"/>
    </row>
    <row r="52" spans="4:9" ht="372.75" customHeight="1">
      <c r="D52" s="19"/>
      <c r="E52" s="6"/>
      <c r="F52" s="6"/>
      <c r="G52" s="6"/>
      <c r="H52" s="6"/>
      <c r="I52" s="21"/>
    </row>
    <row r="53" spans="4:9" ht="372.75" customHeight="1">
      <c r="D53" s="19"/>
      <c r="E53" s="6"/>
      <c r="F53" s="6"/>
      <c r="G53" s="6"/>
      <c r="H53" s="6"/>
      <c r="I53" s="21"/>
    </row>
    <row r="54" spans="4:9" ht="372.75" customHeight="1">
      <c r="D54" s="19"/>
      <c r="E54" s="6"/>
      <c r="F54" s="6"/>
      <c r="G54" s="6"/>
      <c r="H54" s="6"/>
      <c r="I54" s="21"/>
    </row>
    <row r="55" spans="4:9" ht="372.75" customHeight="1">
      <c r="D55" s="19"/>
      <c r="E55" s="6"/>
      <c r="F55" s="6"/>
      <c r="G55" s="6"/>
      <c r="H55" s="6"/>
      <c r="I55" s="21"/>
    </row>
    <row r="56" spans="4:9" ht="372.75" customHeight="1">
      <c r="D56" s="19"/>
      <c r="E56" s="6"/>
      <c r="F56" s="6"/>
      <c r="G56" s="6"/>
      <c r="H56" s="6"/>
      <c r="I56" s="21"/>
    </row>
    <row r="57" spans="4:9" ht="372.75" customHeight="1">
      <c r="D57" s="19"/>
      <c r="E57" s="6"/>
      <c r="F57" s="6"/>
      <c r="G57" s="6"/>
      <c r="H57" s="6"/>
      <c r="I57" s="21"/>
    </row>
    <row r="58" spans="4:9" ht="372.75" customHeight="1">
      <c r="D58" s="19"/>
      <c r="E58" s="6"/>
      <c r="F58" s="6"/>
      <c r="G58" s="6"/>
      <c r="H58" s="6"/>
      <c r="I58" s="21"/>
    </row>
    <row r="59" spans="4:9" ht="372.75" customHeight="1">
      <c r="D59" s="19"/>
      <c r="E59" s="6"/>
      <c r="F59" s="6"/>
      <c r="G59" s="6"/>
      <c r="H59" s="6"/>
      <c r="I59" s="21"/>
    </row>
    <row r="60" spans="4:9" ht="372.75" customHeight="1">
      <c r="D60" s="19"/>
      <c r="E60" s="6"/>
      <c r="F60" s="6"/>
      <c r="G60" s="6"/>
      <c r="H60" s="6"/>
      <c r="I60" s="21"/>
    </row>
    <row r="61" spans="4:9" ht="372.75" customHeight="1">
      <c r="D61" s="19"/>
      <c r="E61" s="6"/>
      <c r="F61" s="6"/>
      <c r="G61" s="6"/>
      <c r="H61" s="6"/>
      <c r="I61" s="21"/>
    </row>
    <row r="62" spans="4:9" ht="372.75" customHeight="1">
      <c r="D62" s="19"/>
      <c r="E62" s="6"/>
      <c r="F62" s="6"/>
      <c r="G62" s="6"/>
      <c r="H62" s="6"/>
      <c r="I62" s="21"/>
    </row>
    <row r="63" spans="4:9" ht="372.75" customHeight="1">
      <c r="D63" s="19"/>
      <c r="E63" s="6"/>
      <c r="F63" s="6"/>
      <c r="G63" s="6"/>
      <c r="H63" s="6"/>
      <c r="I63" s="21"/>
    </row>
    <row r="64" spans="4:9" ht="372.75" customHeight="1">
      <c r="D64" s="19"/>
      <c r="E64" s="6"/>
      <c r="F64" s="6"/>
      <c r="G64" s="6"/>
      <c r="H64" s="6"/>
      <c r="I64" s="21"/>
    </row>
    <row r="65" spans="4:9" ht="372.75" customHeight="1">
      <c r="D65" s="19"/>
      <c r="E65" s="6"/>
      <c r="F65" s="6"/>
      <c r="G65" s="6"/>
      <c r="H65" s="6"/>
      <c r="I65" s="21"/>
    </row>
    <row r="66" spans="4:9" ht="372.75" customHeight="1">
      <c r="D66" s="19"/>
      <c r="E66" s="6"/>
      <c r="F66" s="6"/>
      <c r="G66" s="6"/>
      <c r="H66" s="6"/>
      <c r="I66" s="21"/>
    </row>
    <row r="67" spans="4:9" ht="372.75" customHeight="1">
      <c r="D67" s="19"/>
      <c r="E67" s="6"/>
      <c r="F67" s="6"/>
      <c r="G67" s="6"/>
      <c r="H67" s="6"/>
      <c r="I67" s="21"/>
    </row>
    <row r="68" spans="4:9" ht="372.75" customHeight="1">
      <c r="D68" s="19"/>
      <c r="E68" s="6"/>
      <c r="F68" s="6"/>
      <c r="G68" s="6"/>
      <c r="H68" s="6"/>
      <c r="I68" s="21"/>
    </row>
    <row r="69" spans="4:9" ht="372.75" customHeight="1">
      <c r="D69" s="19"/>
      <c r="E69" s="6"/>
      <c r="F69" s="6"/>
      <c r="G69" s="6"/>
      <c r="H69" s="6"/>
      <c r="I69" s="21"/>
    </row>
    <row r="70" spans="4:9" ht="372.75" customHeight="1">
      <c r="D70" s="19"/>
      <c r="E70" s="6"/>
      <c r="F70" s="6"/>
      <c r="G70" s="6"/>
      <c r="H70" s="6"/>
      <c r="I70" s="21"/>
    </row>
    <row r="71" spans="4:9" ht="372.75" customHeight="1">
      <c r="D71" s="19"/>
      <c r="E71" s="6"/>
      <c r="F71" s="6"/>
      <c r="G71" s="6"/>
      <c r="H71" s="6"/>
      <c r="I71" s="21"/>
    </row>
    <row r="72" spans="4:9" ht="372.75" customHeight="1">
      <c r="D72" s="19"/>
      <c r="E72" s="6"/>
      <c r="F72" s="6"/>
      <c r="G72" s="6"/>
      <c r="H72" s="6"/>
      <c r="I72" s="21"/>
    </row>
    <row r="73" spans="4:9" ht="372.75" customHeight="1">
      <c r="D73" s="19"/>
      <c r="E73" s="6"/>
      <c r="F73" s="6"/>
      <c r="G73" s="6"/>
      <c r="H73" s="6"/>
      <c r="I73" s="21"/>
    </row>
    <row r="74" spans="4:9" ht="372.75" customHeight="1">
      <c r="D74" s="19"/>
      <c r="E74" s="6"/>
      <c r="F74" s="6"/>
      <c r="G74" s="6"/>
      <c r="H74" s="6"/>
      <c r="I74" s="21"/>
    </row>
    <row r="75" spans="4:9" ht="372.75" customHeight="1">
      <c r="D75" s="19"/>
      <c r="E75" s="6"/>
      <c r="F75" s="6"/>
      <c r="G75" s="6"/>
      <c r="H75" s="6"/>
      <c r="I75" s="21"/>
    </row>
    <row r="76" spans="4:9" ht="372.75" customHeight="1">
      <c r="D76" s="19"/>
      <c r="E76" s="6"/>
      <c r="F76" s="6"/>
      <c r="G76" s="6"/>
      <c r="H76" s="6"/>
      <c r="I76" s="21"/>
    </row>
    <row r="77" spans="4:9" ht="372.75" customHeight="1">
      <c r="D77" s="19"/>
      <c r="E77" s="6"/>
      <c r="F77" s="6"/>
      <c r="G77" s="6"/>
      <c r="H77" s="6"/>
      <c r="I77" s="21"/>
    </row>
    <row r="78" spans="4:9" ht="372.75" customHeight="1">
      <c r="D78" s="19"/>
      <c r="E78" s="6"/>
      <c r="F78" s="6"/>
      <c r="G78" s="6"/>
      <c r="H78" s="6"/>
      <c r="I78" s="21"/>
    </row>
    <row r="79" spans="4:9" ht="372.75" customHeight="1">
      <c r="D79" s="19"/>
      <c r="E79" s="6"/>
      <c r="F79" s="6"/>
      <c r="G79" s="6"/>
      <c r="H79" s="6"/>
      <c r="I79" s="21"/>
    </row>
    <row r="80" spans="4:9" ht="372.75" customHeight="1">
      <c r="D80" s="19"/>
      <c r="E80" s="6"/>
      <c r="F80" s="6"/>
      <c r="G80" s="6"/>
      <c r="H80" s="6"/>
      <c r="I80" s="21"/>
    </row>
    <row r="81" spans="4:9" ht="372.75" customHeight="1">
      <c r="D81" s="19"/>
      <c r="E81" s="6"/>
      <c r="F81" s="6"/>
      <c r="G81" s="6"/>
      <c r="H81" s="6"/>
      <c r="I81" s="21"/>
    </row>
    <row r="82" spans="4:9" ht="372.75" customHeight="1">
      <c r="D82" s="19"/>
      <c r="E82" s="6"/>
      <c r="F82" s="6"/>
      <c r="G82" s="6"/>
      <c r="H82" s="6"/>
      <c r="I82" s="21"/>
    </row>
    <row r="83" spans="4:9" ht="372.75" customHeight="1">
      <c r="D83" s="19"/>
      <c r="E83" s="6"/>
      <c r="F83" s="6"/>
      <c r="G83" s="6"/>
      <c r="H83" s="6"/>
      <c r="I83" s="21"/>
    </row>
    <row r="84" spans="4:9" ht="372.75" customHeight="1">
      <c r="D84" s="19"/>
      <c r="E84" s="6"/>
      <c r="F84" s="6"/>
      <c r="G84" s="6"/>
      <c r="H84" s="6"/>
      <c r="I84" s="21"/>
    </row>
    <row r="85" spans="4:9" ht="372.75" customHeight="1">
      <c r="D85" s="19"/>
      <c r="E85" s="6"/>
      <c r="F85" s="6"/>
      <c r="G85" s="6"/>
      <c r="H85" s="6"/>
      <c r="I85" s="21"/>
    </row>
    <row r="86" spans="4:9" ht="372.75" customHeight="1">
      <c r="D86" s="19"/>
      <c r="E86" s="6"/>
      <c r="F86" s="6"/>
      <c r="G86" s="6"/>
      <c r="H86" s="6"/>
      <c r="I86" s="21"/>
    </row>
    <row r="87" spans="4:9" ht="372.75" customHeight="1">
      <c r="D87" s="19"/>
      <c r="E87" s="6"/>
      <c r="F87" s="6"/>
      <c r="G87" s="6"/>
      <c r="H87" s="6"/>
      <c r="I87" s="21"/>
    </row>
    <row r="88" spans="4:9" ht="372.75" customHeight="1">
      <c r="D88" s="19"/>
      <c r="E88" s="6"/>
      <c r="F88" s="6"/>
      <c r="G88" s="6"/>
      <c r="H88" s="6"/>
      <c r="I88" s="21"/>
    </row>
    <row r="89" spans="4:9" ht="372.75" customHeight="1">
      <c r="D89" s="19"/>
      <c r="E89" s="6"/>
      <c r="F89" s="6"/>
      <c r="G89" s="6"/>
      <c r="H89" s="6"/>
      <c r="I89" s="21"/>
    </row>
    <row r="90" spans="4:9" ht="372.75" customHeight="1">
      <c r="D90" s="19"/>
      <c r="E90" s="6"/>
      <c r="F90" s="6"/>
      <c r="G90" s="6"/>
      <c r="H90" s="6"/>
      <c r="I90" s="21"/>
    </row>
    <row r="91" spans="4:9" ht="372.75" customHeight="1">
      <c r="D91" s="19"/>
      <c r="E91" s="6"/>
      <c r="F91" s="6"/>
      <c r="G91" s="6"/>
      <c r="H91" s="6"/>
      <c r="I91" s="21"/>
    </row>
    <row r="92" spans="4:9" ht="372.75" customHeight="1">
      <c r="D92" s="19"/>
      <c r="E92" s="6"/>
      <c r="F92" s="6"/>
      <c r="G92" s="6"/>
      <c r="H92" s="6"/>
      <c r="I92" s="21"/>
    </row>
    <row r="93" spans="4:9" ht="372.75" customHeight="1">
      <c r="D93" s="19"/>
      <c r="E93" s="6"/>
      <c r="F93" s="6"/>
      <c r="G93" s="6"/>
      <c r="H93" s="6"/>
      <c r="I93" s="21"/>
    </row>
    <row r="94" spans="4:9" ht="372.75" customHeight="1">
      <c r="D94" s="19"/>
      <c r="E94" s="6"/>
      <c r="F94" s="6"/>
      <c r="G94" s="6"/>
      <c r="H94" s="6"/>
      <c r="I94" s="21"/>
    </row>
    <row r="95" spans="4:9" ht="372.75" customHeight="1">
      <c r="D95" s="19"/>
      <c r="E95" s="6"/>
      <c r="F95" s="6"/>
      <c r="G95" s="6"/>
      <c r="H95" s="6"/>
      <c r="I95" s="21"/>
    </row>
    <row r="96" spans="4:9" ht="372.75" customHeight="1">
      <c r="D96" s="19"/>
      <c r="E96" s="6"/>
      <c r="F96" s="6"/>
      <c r="G96" s="6"/>
      <c r="H96" s="6"/>
      <c r="I96" s="21"/>
    </row>
    <row r="97" spans="4:9" ht="372.75" customHeight="1">
      <c r="D97" s="19"/>
      <c r="E97" s="6"/>
      <c r="F97" s="6"/>
      <c r="G97" s="6"/>
      <c r="H97" s="6"/>
      <c r="I97" s="21"/>
    </row>
    <row r="98" spans="4:9" ht="372.75" customHeight="1">
      <c r="D98" s="19"/>
      <c r="E98" s="6"/>
      <c r="F98" s="6"/>
      <c r="G98" s="6"/>
      <c r="H98" s="6"/>
      <c r="I98" s="21"/>
    </row>
    <row r="99" spans="4:9" ht="372.75" customHeight="1">
      <c r="D99" s="19"/>
      <c r="E99" s="6"/>
      <c r="F99" s="6"/>
      <c r="G99" s="6"/>
      <c r="H99" s="6"/>
      <c r="I99" s="21"/>
    </row>
    <row r="100" spans="4:9" ht="372.75" customHeight="1">
      <c r="D100" s="19"/>
      <c r="E100" s="6"/>
      <c r="F100" s="6"/>
      <c r="G100" s="6"/>
      <c r="H100" s="6"/>
      <c r="I100" s="21"/>
    </row>
    <row r="101" spans="4:9" ht="372.75" customHeight="1">
      <c r="D101" s="19"/>
      <c r="E101" s="6"/>
      <c r="F101" s="6"/>
      <c r="G101" s="6"/>
      <c r="H101" s="6"/>
      <c r="I101" s="21"/>
    </row>
    <row r="102" spans="4:9" ht="372.75" customHeight="1">
      <c r="D102" s="19"/>
      <c r="E102" s="6"/>
      <c r="F102" s="6"/>
      <c r="G102" s="6"/>
      <c r="H102" s="6"/>
      <c r="I102" s="21"/>
    </row>
    <row r="103" spans="4:9" ht="372.75" customHeight="1">
      <c r="D103" s="19"/>
      <c r="E103" s="6"/>
      <c r="F103" s="6"/>
      <c r="G103" s="6"/>
      <c r="H103" s="6"/>
      <c r="I103" s="21"/>
    </row>
    <row r="104" spans="4:9" ht="372.75" customHeight="1">
      <c r="D104" s="19"/>
      <c r="E104" s="6"/>
      <c r="F104" s="6"/>
      <c r="G104" s="6"/>
      <c r="H104" s="6"/>
      <c r="I104" s="21"/>
    </row>
    <row r="105" spans="4:9" ht="372.75" customHeight="1">
      <c r="D105" s="19"/>
      <c r="E105" s="6"/>
      <c r="F105" s="6"/>
      <c r="G105" s="6"/>
      <c r="H105" s="6"/>
      <c r="I105" s="21"/>
    </row>
    <row r="106" spans="4:9" ht="372.75" customHeight="1">
      <c r="D106" s="19"/>
      <c r="E106" s="6"/>
      <c r="F106" s="6"/>
      <c r="G106" s="6"/>
      <c r="H106" s="6"/>
      <c r="I106" s="21"/>
    </row>
    <row r="107" spans="4:9" ht="372.75" customHeight="1">
      <c r="D107" s="19"/>
      <c r="E107" s="6"/>
      <c r="F107" s="6"/>
      <c r="G107" s="6"/>
      <c r="H107" s="6"/>
      <c r="I107" s="21"/>
    </row>
    <row r="108" spans="4:9" ht="372.75" customHeight="1">
      <c r="D108" s="19"/>
      <c r="E108" s="6"/>
      <c r="F108" s="6"/>
      <c r="G108" s="6"/>
      <c r="H108" s="6"/>
      <c r="I108" s="21"/>
    </row>
    <row r="109" spans="4:9" ht="372.75" customHeight="1">
      <c r="D109" s="19"/>
      <c r="E109" s="6"/>
      <c r="F109" s="6"/>
      <c r="G109" s="6"/>
      <c r="H109" s="6"/>
      <c r="I109" s="21"/>
    </row>
    <row r="110" spans="4:9" ht="372.75" customHeight="1">
      <c r="D110" s="19"/>
      <c r="E110" s="6"/>
      <c r="F110" s="6"/>
      <c r="G110" s="6"/>
      <c r="H110" s="6"/>
      <c r="I110" s="21"/>
    </row>
    <row r="111" spans="4:9" ht="372.75" customHeight="1">
      <c r="D111" s="19"/>
      <c r="E111" s="6"/>
      <c r="F111" s="6"/>
      <c r="G111" s="6"/>
      <c r="H111" s="6"/>
      <c r="I111" s="21"/>
    </row>
    <row r="112" spans="4:9" ht="372.75" customHeight="1">
      <c r="D112" s="19"/>
      <c r="E112" s="6"/>
      <c r="F112" s="6"/>
      <c r="G112" s="6"/>
      <c r="H112" s="6"/>
      <c r="I112" s="21"/>
    </row>
    <row r="113" spans="4:9" ht="372.75" customHeight="1">
      <c r="D113" s="19"/>
      <c r="E113" s="6"/>
      <c r="F113" s="6"/>
      <c r="G113" s="6"/>
      <c r="H113" s="6"/>
      <c r="I113" s="21"/>
    </row>
    <row r="114" spans="4:9" ht="372.75" customHeight="1">
      <c r="D114" s="19"/>
      <c r="E114" s="6"/>
      <c r="F114" s="6"/>
      <c r="G114" s="6"/>
      <c r="H114" s="6"/>
      <c r="I114" s="21"/>
    </row>
  </sheetData>
  <conditionalFormatting sqref="I5:I114">
    <cfRule type="expression" dxfId="130" priority="1">
      <formula>$B5&lt;&gt;""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2" id="{CF31DE7D-71F2-4771-94FE-38CD2EB45B45}">
            <xm:f>$B5='Key_Can Hide In Final Vers.'!$G$14</xm:f>
            <x14:dxf>
              <fill>
                <patternFill>
                  <bgColor rgb="FFF09456"/>
                </patternFill>
              </fill>
              <border>
                <left style="thin">
                  <color auto="1"/>
                </left>
                <right style="thin">
                  <color auto="1"/>
                </right>
                <top style="thin">
                  <color auto="1"/>
                </top>
                <bottom style="thin">
                  <color auto="1"/>
                </bottom>
                <vertical/>
                <horizontal/>
              </border>
            </x14:dxf>
          </x14:cfRule>
          <x14:cfRule type="expression" priority="3" id="{1426611B-E761-41BB-A344-97FED11DF673}">
            <xm:f>$B5='Key_Can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4" id="{1D727CFC-D925-49BF-B738-6909AAF67A7A}">
            <xm:f>$B5='Key_Can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5" id="{F4B6DBAC-A863-4525-823B-C76717EB0020}">
            <xm:f>$B5='Key_Can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6" id="{32BFD2E8-BE30-4741-BB0D-16509652FEF5}">
            <xm:f>$B5='Key_Can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3B9EEC2F-90DC-4A28-A9D5-560E5A63798D}">
            <xm:f>$B5='Key_Can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B537B33E-D3B1-4532-89D1-915EED252775}">
            <xm:f>$B5='Key_Can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9" id="{5F54848E-7212-4125-B91A-924100039D52}">
            <xm:f>$B5='Key_Can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10" id="{E5243FBD-E7C3-4D91-9CAD-237F810247D2}">
            <xm:f>$B5='Key_Can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1" id="{CAB8C6C3-F89E-4516-9684-2FF523055B9D}">
            <xm:f>$B5='Key_Can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2" id="{B4A49632-983A-44FD-84F8-3D6F7709CD1C}">
            <xm:f>$B5='Key_Can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3" id="{6B377901-AC98-4EEC-9301-3046DB5B35DF}">
            <xm:f>$B5='Key_Can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D5:H114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8C82D30-E7B3-4F7A-8D66-D01A3CC6045F}">
          <x14:formula1>
            <xm:f>'Key_Can Hide In Final Vers.'!$B$3:$B$5</xm:f>
          </x14:formula1>
          <xm:sqref>I5:I114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E037-5C77-4464-9675-A1B7B15AD484}">
  <sheetPr>
    <tabColor theme="8" tint="0.59999389629810485"/>
    <pageSetUpPr autoPageBreaks="0"/>
  </sheetPr>
  <dimension ref="B2:I114"/>
  <sheetViews>
    <sheetView showGridLines="0" topLeftCell="F1" zoomScale="75" zoomScaleNormal="75" workbookViewId="0">
      <pane ySplit="4" topLeftCell="G6" activePane="bottomLeft" state="frozen"/>
      <selection pane="bottomLeft" activeCell="H7" sqref="H7"/>
    </sheetView>
  </sheetViews>
  <sheetFormatPr defaultColWidth="9.140625" defaultRowHeight="12.75"/>
  <cols>
    <col min="1" max="1" width="15.5703125" style="9" customWidth="1"/>
    <col min="2" max="3" width="21.7109375" style="9" hidden="1" customWidth="1"/>
    <col min="4" max="4" width="15.5703125" style="9" customWidth="1"/>
    <col min="5" max="5" width="59.5703125" style="9" customWidth="1"/>
    <col min="6" max="6" width="71.85546875" style="9" customWidth="1"/>
    <col min="7" max="7" width="122.28515625" style="9" customWidth="1"/>
    <col min="8" max="8" width="37" style="9" customWidth="1"/>
    <col min="9" max="9" width="20.7109375" style="13" customWidth="1"/>
    <col min="10" max="10" width="15.5703125" style="9" customWidth="1"/>
    <col min="11" max="16384" width="9.140625" style="9"/>
  </cols>
  <sheetData>
    <row r="2" spans="2:9" ht="20.25">
      <c r="B2" s="9" t="str">
        <f>'Key_Can Hide In Final Vers.'!I5</f>
        <v>July 1, 2028 – June 30, 2029</v>
      </c>
      <c r="D2" s="37"/>
      <c r="E2" s="37" t="s">
        <v>269</v>
      </c>
      <c r="F2" s="38"/>
      <c r="G2" s="38"/>
      <c r="H2" s="38"/>
      <c r="I2" s="39"/>
    </row>
    <row r="3" spans="2:9" ht="23.25" customHeight="1">
      <c r="D3" s="40"/>
      <c r="E3" s="37" t="str">
        <f>B2&amp;" Standards and Measures"</f>
        <v>July 1, 2028 – June 30, 2029 Standards and Measures</v>
      </c>
      <c r="F3" s="37"/>
      <c r="G3" s="38"/>
      <c r="H3" s="38"/>
      <c r="I3" s="39"/>
    </row>
    <row r="4" spans="2:9" s="16" customFormat="1" ht="45" customHeight="1">
      <c r="B4" s="16" t="s">
        <v>270</v>
      </c>
      <c r="C4" s="16" t="s">
        <v>270</v>
      </c>
      <c r="D4" s="17" t="s">
        <v>40</v>
      </c>
      <c r="E4" s="18" t="s">
        <v>271</v>
      </c>
      <c r="F4" s="18" t="s">
        <v>272</v>
      </c>
      <c r="G4" s="18" t="s">
        <v>273</v>
      </c>
      <c r="H4" s="18" t="s">
        <v>46</v>
      </c>
      <c r="I4" s="17" t="s">
        <v>274</v>
      </c>
    </row>
    <row r="5" spans="2:9" ht="372.75" customHeight="1">
      <c r="B5" s="9" t="str" cm="1">
        <f t="array" ref="B5:B9">_xlfn._xlws.FILTER('S&amp;M_Can Hide In Final Vers.'!$C$4:$C$101,'S&amp;M_Can Hide In Final Vers.'!$G$4:$G$101=B2)</f>
        <v>Administration</v>
      </c>
      <c r="C5" s="9" t="str" cm="1">
        <f t="array" ref="C5:C9">_xlfn._xlws.FILTER('S&amp;M_Can Hide In Final Vers.'!$D$4:$D$101,'S&amp;M_Can Hide In Final Vers.'!$G$4:$G$101=B2)</f>
        <v>SC-ADM.01.2 (2028)</v>
      </c>
      <c r="D5" s="19" t="str" cm="1">
        <f t="array" ref="D5:D9">_xlfn._xlws.FILTER('S&amp;M_Can Hide In Final Vers.'!$C$4:$C$101,'S&amp;M_Can Hide In Final Vers.'!$G$4:$G$101=B2)</f>
        <v>Administration</v>
      </c>
      <c r="E5" s="6" t="str" cm="1">
        <f t="array" ref="E5:E9">_xlfn._xlws.FILTER('S&amp;M_Can Hide In Final Vers.'!$E$4:$E$101,'S&amp;M_Can Hide In Final Vers.'!$G$4:$G$101=B2)</f>
        <v>Demonstrate transparent and sound corporate governance structure.</v>
      </c>
      <c r="F5" s="6" t="str" cm="1">
        <f t="array" ref="F5:F9">_xlfn._xlws.FILTER('S&amp;M_Can Hide In Final Vers.'!$F$4:$F$101,'S&amp;M_Can Hide In Final Vers.'!$G$4:$G$101=B2)</f>
        <v>Successful passage of a fiscal readiness review</v>
      </c>
      <c r="G5" s="6" t="str" cm="1">
        <f t="array" ref="G5:G9">_xlfn._xlws.FILTER('S&amp;M_Can Hide In Final Vers.'!$H$4:$H$101,'S&amp;M_Can Hide In Final Vers.'!$G$4:$G$101=B2)</f>
        <v>Details to be determined</v>
      </c>
      <c r="H5" s="6" t="str" cm="1">
        <f t="array" ref="H5:H9">_xlfn._xlws.FILTER('S&amp;M_Can Hide In Final Vers.'!$I$4:$I$101,'S&amp;M_Can Hide In Final Vers.'!$G$4:$G$101=B2,"")&amp;""</f>
        <v>Submission Tool</v>
      </c>
      <c r="I5" s="20" t="s">
        <v>17</v>
      </c>
    </row>
    <row r="6" spans="2:9" ht="372.75" customHeight="1">
      <c r="B6" s="9" t="str">
        <v xml:space="preserve">Employment  </v>
      </c>
      <c r="C6" s="9" t="str">
        <v>SC-EMP.01 (2028)</v>
      </c>
      <c r="D6" s="19" t="str">
        <v xml:space="preserve">Employment  </v>
      </c>
      <c r="E6" s="6" t="str">
        <v>Demonstrate support of individuals to seek and obtain Competitive Integrated Employment (CIE).</v>
      </c>
      <c r="F6" s="6" t="str">
        <v>Demonstrate a combined xx% of working age individuals that are receiving Career Assessment or Job Finding services through ODP or OVR 
AND
individuals competitively employed in integrated settings (working age individuals only and adjusted for acuity).</v>
      </c>
      <c r="G6" s="6" t="str">
        <v>Data extract will be pulled from the ODP Employment Dashboard in Tableau and HCSIS based on the required time period, regarding working age people (ages 18-64) served by residential providers. 
Data will be filtered to include only those of working age who are competitively employed and receive career assessment or job finding services specifically. 
Data will be filtered to include needs group (NG) level.  
Data obtained from OVR regarding any individuals of working age who receive career assessment or job finding services specifically through OVR will be incorporated. 
Numerator: # of individuals ages 18 - 64 utilizing either ODP or OVR Career Assessment or Job Finding serivces in CY 2026, by individual NG 1 - 5. 
Denominator: total # of individuals ages 18 - 64 in TSM or enrolled w/ SCO. Data will be reported by SCO as percentages by NG.
EXAMPLE: # of individuals by working age in NG 1-2, with CIE, receiving career placement or job finding services/total # of individuals of working age served by SCO.</v>
      </c>
      <c r="H6" s="6" t="str">
        <v>ODP data</v>
      </c>
      <c r="I6" s="20" t="s">
        <v>17</v>
      </c>
    </row>
    <row r="7" spans="2:9" ht="372.75" customHeight="1">
      <c r="B7" s="9" t="str">
        <v>Quality (Wellness)</v>
      </c>
      <c r="C7" s="9" t="str">
        <v>SC-QW.01.4 (2028)</v>
      </c>
      <c r="D7" s="19" t="str">
        <v>Quality (Wellness)</v>
      </c>
      <c r="E7" s="6" t="str">
        <v>Capacity to identify and address wellness of individuals served by the SCO</v>
      </c>
      <c r="F7" s="6" t="str">
        <v xml:space="preserve">Well-Child Visits in the First 30 Months of Life: xx% of individuals up to 30 months of life who had the recommended well-child visits with a PCP.        </v>
      </c>
      <c r="G7" s="6" t="str">
        <v>The SCO will demonstrate that individuals had the appropriate number of well-child visits in the first 30 months of life within the previous calendar year for the age applicable population.  Appropriate number of visits is 6 or more visits on or before the 15-month birthday, and/or 2 or more visits between the 15-month birthday plus 1 day and the 30-month birthday. 
Well-child visit criteria is based on American Academy of Pediatrics Bright Futures: Guidelines for Health Supervision of Infants, Children and Adolescents. 
Denominator is number of individuals in the first 30 months of life served by the SCO.  
Numerator is the number of individuals served by the SCO within this age range who have had the appropriate number of well-child visits.  
Acceptable visit codes include:                                    
Encounter for Well Care:
ICD10CM: Z00.00, Z00.01, Z00.110, Z00.111, Z00.121, Z00.129, Z00.2, Z00.3, Z01.411, Z01.419, Z02.5, Z02.84, Z76.1, Z76.2
Well Care Visit:
CPT: 99381, 99382, 99383, 99384, 99385, 99391, 99392, 99393, 99394, 99395, 99461
HCPCS: G0438, G0439, S0302, S0610, S0612, S0613</v>
      </c>
      <c r="H7" s="6" t="str">
        <v>MA Claims data - ODP</v>
      </c>
      <c r="I7" s="20" t="s">
        <v>17</v>
      </c>
    </row>
    <row r="8" spans="2:9" ht="372.75" customHeight="1">
      <c r="B8" s="9" t="str">
        <v>Quality (Wellness)</v>
      </c>
      <c r="C8" s="9" t="str">
        <v>SC-QW.01.5 (2028)</v>
      </c>
      <c r="D8" s="19" t="str">
        <v>Quality (Wellness)</v>
      </c>
      <c r="E8" s="6" t="str">
        <v>Capacity to identify and address wellness of individuals served by the SCO</v>
      </c>
      <c r="F8" s="6" t="str">
        <v>Child and Adolescent Well-Care Visits: xx% of individuals 3 – 21 years of age who had at least one comprehensive well-care visit with a PCP or OB/GYN practitioner</v>
      </c>
      <c r="G8" s="6" t="str">
        <v xml:space="preserve">The SCO will demonstrate that individuals served by the organization had at least one comprehensive well-care visit with a PCP or OB/GYN practitioner.  
Well-child visit criteria is based on American Academy of Pediatrics Bright Futures: Guidelines for Health Supervision of Infants, Children and Adolescents. 
Numerator is the number of individuals served by the SCO who are 3 to 21 years of age who have had at least one comprehensive well-child visit with a PCP or OB/GYN.
Denominator is number of individuals served by the SCO who are 3 to 21 years of age.  </v>
      </c>
      <c r="H8" s="6" t="str">
        <v>MA Claims data - ODP</v>
      </c>
      <c r="I8" s="20" t="s">
        <v>17</v>
      </c>
    </row>
    <row r="9" spans="2:9" ht="372.75" customHeight="1">
      <c r="B9" s="9" t="str">
        <v>Technology</v>
      </c>
      <c r="C9" s="9" t="str">
        <v>SC-TEC.01 (2028)</v>
      </c>
      <c r="D9" s="19" t="str">
        <v>Technology</v>
      </c>
      <c r="E9" s="6" t="str">
        <v>Demonstrate use of technology to improve health and wellness, and create additional opportunities to increase independence for individuals</v>
      </c>
      <c r="F9" s="6" t="str">
        <v>The SCO will increase number of unique individuals using either remote supports or assistive technology by CY 2027.  ODP will publish CY 2024 utilization baseline.</v>
      </c>
      <c r="G9" s="6" t="str">
        <v>The SCO will increase number of unique individuals using either remote supports or assistive technology by CY 2027, based on CY 2024 utilization baseline data.</v>
      </c>
      <c r="H9" s="6" t="str">
        <v>Submission Tool</v>
      </c>
      <c r="I9" s="20" t="s">
        <v>17</v>
      </c>
    </row>
    <row r="10" spans="2:9" ht="372.75" customHeight="1">
      <c r="D10" s="19"/>
      <c r="E10" s="6"/>
      <c r="F10" s="6"/>
      <c r="G10" s="6"/>
      <c r="H10" s="6"/>
      <c r="I10" s="21"/>
    </row>
    <row r="11" spans="2:9" ht="372.75" customHeight="1">
      <c r="D11" s="19"/>
      <c r="E11" s="6"/>
      <c r="F11" s="6"/>
      <c r="G11" s="6"/>
      <c r="H11" s="6"/>
      <c r="I11" s="21"/>
    </row>
    <row r="12" spans="2:9" ht="372.75" customHeight="1">
      <c r="D12" s="19"/>
      <c r="E12" s="6"/>
      <c r="F12" s="6"/>
      <c r="G12" s="6"/>
      <c r="H12" s="6"/>
      <c r="I12" s="21"/>
    </row>
    <row r="13" spans="2:9" ht="372.75" customHeight="1">
      <c r="D13" s="19"/>
      <c r="E13" s="6"/>
      <c r="F13" s="6"/>
      <c r="G13" s="6"/>
      <c r="H13" s="6"/>
      <c r="I13" s="21"/>
    </row>
    <row r="14" spans="2:9" ht="372.75" customHeight="1">
      <c r="D14" s="19"/>
      <c r="E14" s="6"/>
      <c r="F14" s="6"/>
      <c r="G14" s="6"/>
      <c r="H14" s="6"/>
      <c r="I14" s="21"/>
    </row>
    <row r="15" spans="2:9" ht="372.75" customHeight="1">
      <c r="D15" s="19"/>
      <c r="E15" s="6"/>
      <c r="F15" s="6"/>
      <c r="G15" s="6"/>
      <c r="H15" s="6"/>
      <c r="I15" s="21"/>
    </row>
    <row r="16" spans="2:9" ht="372.75" customHeight="1">
      <c r="D16" s="19"/>
      <c r="E16" s="6"/>
      <c r="F16" s="6"/>
      <c r="G16" s="6"/>
      <c r="H16" s="6"/>
      <c r="I16" s="21"/>
    </row>
    <row r="17" spans="4:9" ht="372.75" customHeight="1">
      <c r="D17" s="19"/>
      <c r="E17" s="6"/>
      <c r="F17" s="6"/>
      <c r="G17" s="6"/>
      <c r="H17" s="6"/>
      <c r="I17" s="21"/>
    </row>
    <row r="18" spans="4:9" ht="372.75" customHeight="1">
      <c r="D18" s="19"/>
      <c r="E18" s="6"/>
      <c r="F18" s="6"/>
      <c r="G18" s="6"/>
      <c r="H18" s="6"/>
      <c r="I18" s="21"/>
    </row>
    <row r="19" spans="4:9" ht="372.75" customHeight="1">
      <c r="D19" s="19"/>
      <c r="E19" s="6"/>
      <c r="F19" s="6"/>
      <c r="G19" s="6"/>
      <c r="H19" s="6"/>
      <c r="I19" s="21"/>
    </row>
    <row r="20" spans="4:9" ht="372.75" customHeight="1">
      <c r="D20" s="19"/>
      <c r="E20" s="6"/>
      <c r="F20" s="6"/>
      <c r="G20" s="6"/>
      <c r="H20" s="6"/>
      <c r="I20" s="21"/>
    </row>
    <row r="21" spans="4:9" ht="372.75" customHeight="1">
      <c r="D21" s="19"/>
      <c r="E21" s="6"/>
      <c r="F21" s="6"/>
      <c r="G21" s="6"/>
      <c r="H21" s="6"/>
      <c r="I21" s="21"/>
    </row>
    <row r="22" spans="4:9" ht="372.75" customHeight="1">
      <c r="D22" s="19"/>
      <c r="E22" s="6"/>
      <c r="F22" s="6"/>
      <c r="G22" s="6"/>
      <c r="H22" s="6"/>
      <c r="I22" s="21"/>
    </row>
    <row r="23" spans="4:9" ht="372.75" customHeight="1">
      <c r="D23" s="19"/>
      <c r="E23" s="6"/>
      <c r="F23" s="6"/>
      <c r="G23" s="6"/>
      <c r="H23" s="6"/>
      <c r="I23" s="21"/>
    </row>
    <row r="24" spans="4:9" ht="372.75" customHeight="1">
      <c r="D24" s="19"/>
      <c r="E24" s="6"/>
      <c r="F24" s="6"/>
      <c r="G24" s="6"/>
      <c r="H24" s="6"/>
      <c r="I24" s="21"/>
    </row>
    <row r="25" spans="4:9" ht="372.75" customHeight="1">
      <c r="D25" s="19"/>
      <c r="E25" s="6"/>
      <c r="F25" s="6"/>
      <c r="G25" s="6"/>
      <c r="H25" s="6"/>
      <c r="I25" s="21"/>
    </row>
    <row r="26" spans="4:9" ht="372.75" customHeight="1">
      <c r="D26" s="19"/>
      <c r="E26" s="6"/>
      <c r="F26" s="6"/>
      <c r="G26" s="6"/>
      <c r="H26" s="6"/>
      <c r="I26" s="21"/>
    </row>
    <row r="27" spans="4:9" ht="372.75" customHeight="1">
      <c r="D27" s="19"/>
      <c r="E27" s="6"/>
      <c r="F27" s="6"/>
      <c r="G27" s="6"/>
      <c r="H27" s="6"/>
      <c r="I27" s="21"/>
    </row>
    <row r="28" spans="4:9" ht="372.75" customHeight="1">
      <c r="D28" s="19"/>
      <c r="E28" s="6"/>
      <c r="F28" s="6"/>
      <c r="G28" s="6"/>
      <c r="H28" s="6"/>
      <c r="I28" s="21"/>
    </row>
    <row r="29" spans="4:9" ht="372.75" customHeight="1">
      <c r="D29" s="19"/>
      <c r="E29" s="6"/>
      <c r="F29" s="6"/>
      <c r="G29" s="6"/>
      <c r="H29" s="6"/>
      <c r="I29" s="21"/>
    </row>
    <row r="30" spans="4:9" ht="372.75" customHeight="1">
      <c r="D30" s="19"/>
      <c r="E30" s="6"/>
      <c r="F30" s="6"/>
      <c r="G30" s="6"/>
      <c r="H30" s="6"/>
      <c r="I30" s="21"/>
    </row>
    <row r="31" spans="4:9" ht="372.75" customHeight="1">
      <c r="D31" s="19"/>
      <c r="E31" s="6"/>
      <c r="F31" s="6"/>
      <c r="G31" s="6"/>
      <c r="H31" s="6"/>
      <c r="I31" s="21"/>
    </row>
    <row r="32" spans="4:9" ht="372.75" customHeight="1">
      <c r="D32" s="19"/>
      <c r="E32" s="6"/>
      <c r="F32" s="6"/>
      <c r="G32" s="6"/>
      <c r="H32" s="6"/>
      <c r="I32" s="21"/>
    </row>
    <row r="33" spans="4:9" ht="372.75" customHeight="1">
      <c r="D33" s="19"/>
      <c r="E33" s="6"/>
      <c r="F33" s="6"/>
      <c r="G33" s="6"/>
      <c r="H33" s="6"/>
      <c r="I33" s="21"/>
    </row>
    <row r="34" spans="4:9" ht="372.75" customHeight="1">
      <c r="D34" s="19"/>
      <c r="E34" s="6"/>
      <c r="F34" s="6"/>
      <c r="G34" s="6"/>
      <c r="H34" s="6"/>
      <c r="I34" s="21"/>
    </row>
    <row r="35" spans="4:9" ht="372.75" customHeight="1">
      <c r="D35" s="19"/>
      <c r="E35" s="6"/>
      <c r="F35" s="6"/>
      <c r="G35" s="6"/>
      <c r="H35" s="6"/>
      <c r="I35" s="21"/>
    </row>
    <row r="36" spans="4:9" ht="372.75" customHeight="1">
      <c r="D36" s="19"/>
      <c r="E36" s="6"/>
      <c r="F36" s="6"/>
      <c r="G36" s="6"/>
      <c r="H36" s="6"/>
      <c r="I36" s="21"/>
    </row>
    <row r="37" spans="4:9" ht="372.75" customHeight="1">
      <c r="D37" s="19"/>
      <c r="E37" s="6"/>
      <c r="F37" s="6"/>
      <c r="G37" s="6"/>
      <c r="H37" s="6"/>
      <c r="I37" s="21"/>
    </row>
    <row r="38" spans="4:9" ht="372.75" customHeight="1">
      <c r="D38" s="19"/>
      <c r="E38" s="6"/>
      <c r="F38" s="6"/>
      <c r="G38" s="6"/>
      <c r="H38" s="6"/>
      <c r="I38" s="21"/>
    </row>
    <row r="39" spans="4:9" ht="372.75" customHeight="1">
      <c r="D39" s="19"/>
      <c r="E39" s="6"/>
      <c r="F39" s="6"/>
      <c r="G39" s="6"/>
      <c r="H39" s="6"/>
      <c r="I39" s="21"/>
    </row>
    <row r="40" spans="4:9" ht="372.75" customHeight="1">
      <c r="D40" s="19"/>
      <c r="E40" s="6"/>
      <c r="F40" s="6"/>
      <c r="G40" s="6"/>
      <c r="H40" s="6"/>
      <c r="I40" s="21"/>
    </row>
    <row r="41" spans="4:9" ht="372.75" customHeight="1">
      <c r="D41" s="19"/>
      <c r="E41" s="6"/>
      <c r="F41" s="6"/>
      <c r="G41" s="6"/>
      <c r="H41" s="6"/>
      <c r="I41" s="21"/>
    </row>
    <row r="42" spans="4:9" ht="372.75" customHeight="1">
      <c r="D42" s="19"/>
      <c r="E42" s="6"/>
      <c r="F42" s="6"/>
      <c r="G42" s="6"/>
      <c r="H42" s="6"/>
      <c r="I42" s="21"/>
    </row>
    <row r="43" spans="4:9" ht="372.75" customHeight="1">
      <c r="D43" s="19"/>
      <c r="E43" s="6"/>
      <c r="F43" s="6"/>
      <c r="G43" s="16"/>
      <c r="H43" s="6"/>
      <c r="I43" s="21"/>
    </row>
    <row r="44" spans="4:9" ht="372.75" customHeight="1">
      <c r="D44" s="19"/>
      <c r="E44" s="6"/>
      <c r="F44" s="6"/>
      <c r="G44" s="6"/>
      <c r="H44" s="6"/>
      <c r="I44" s="21"/>
    </row>
    <row r="45" spans="4:9" ht="372.75" customHeight="1">
      <c r="D45" s="19"/>
      <c r="E45" s="6"/>
      <c r="F45" s="6"/>
      <c r="G45" s="6"/>
      <c r="H45" s="6"/>
      <c r="I45" s="21"/>
    </row>
    <row r="46" spans="4:9" ht="372.75" customHeight="1">
      <c r="D46" s="19"/>
      <c r="E46" s="6"/>
      <c r="F46" s="6"/>
      <c r="G46" s="6"/>
      <c r="H46" s="6"/>
      <c r="I46" s="21"/>
    </row>
    <row r="47" spans="4:9" ht="372.75" customHeight="1">
      <c r="D47" s="19"/>
      <c r="E47" s="6"/>
      <c r="F47" s="6"/>
      <c r="G47" s="6"/>
      <c r="H47" s="6"/>
      <c r="I47" s="21"/>
    </row>
    <row r="48" spans="4:9" ht="372.75" customHeight="1">
      <c r="D48" s="19"/>
      <c r="E48" s="6"/>
      <c r="F48" s="6"/>
      <c r="G48" s="6"/>
      <c r="H48" s="6"/>
      <c r="I48" s="21"/>
    </row>
    <row r="49" spans="4:9" ht="372.75" customHeight="1">
      <c r="D49" s="19"/>
      <c r="E49" s="6"/>
      <c r="F49" s="6"/>
      <c r="G49" s="6"/>
      <c r="H49" s="6"/>
      <c r="I49" s="21"/>
    </row>
    <row r="50" spans="4:9" ht="372.75" customHeight="1">
      <c r="D50" s="19"/>
      <c r="E50" s="6"/>
      <c r="F50" s="6"/>
      <c r="G50" s="6"/>
      <c r="H50" s="6"/>
      <c r="I50" s="21"/>
    </row>
    <row r="51" spans="4:9" ht="372.75" customHeight="1">
      <c r="D51" s="19"/>
      <c r="E51" s="6"/>
      <c r="F51" s="6"/>
      <c r="G51" s="6"/>
      <c r="H51" s="6"/>
      <c r="I51" s="21"/>
    </row>
    <row r="52" spans="4:9" ht="372.75" customHeight="1">
      <c r="D52" s="19"/>
      <c r="E52" s="6"/>
      <c r="F52" s="6"/>
      <c r="G52" s="6"/>
      <c r="H52" s="6"/>
      <c r="I52" s="21"/>
    </row>
    <row r="53" spans="4:9" ht="372.75" customHeight="1">
      <c r="D53" s="19"/>
      <c r="E53" s="6"/>
      <c r="F53" s="6"/>
      <c r="G53" s="6"/>
      <c r="H53" s="6"/>
      <c r="I53" s="21"/>
    </row>
    <row r="54" spans="4:9" ht="372.75" customHeight="1">
      <c r="D54" s="19"/>
      <c r="E54" s="6"/>
      <c r="F54" s="6"/>
      <c r="G54" s="6"/>
      <c r="H54" s="6"/>
      <c r="I54" s="21"/>
    </row>
    <row r="55" spans="4:9" ht="372.75" customHeight="1">
      <c r="D55" s="19"/>
      <c r="E55" s="6"/>
      <c r="F55" s="6"/>
      <c r="G55" s="6"/>
      <c r="H55" s="6"/>
      <c r="I55" s="21"/>
    </row>
    <row r="56" spans="4:9" ht="372.75" customHeight="1">
      <c r="D56" s="19"/>
      <c r="E56" s="6"/>
      <c r="F56" s="6"/>
      <c r="G56" s="6"/>
      <c r="H56" s="6"/>
      <c r="I56" s="21"/>
    </row>
    <row r="57" spans="4:9" ht="372.75" customHeight="1">
      <c r="D57" s="19"/>
      <c r="E57" s="6"/>
      <c r="F57" s="6"/>
      <c r="G57" s="6"/>
      <c r="H57" s="6"/>
      <c r="I57" s="21"/>
    </row>
    <row r="58" spans="4:9" ht="372.75" customHeight="1">
      <c r="D58" s="19"/>
      <c r="E58" s="6"/>
      <c r="F58" s="6"/>
      <c r="G58" s="6"/>
      <c r="H58" s="6"/>
      <c r="I58" s="21"/>
    </row>
    <row r="59" spans="4:9" ht="372.75" customHeight="1">
      <c r="D59" s="19"/>
      <c r="E59" s="6"/>
      <c r="F59" s="6"/>
      <c r="G59" s="6"/>
      <c r="H59" s="6"/>
      <c r="I59" s="21"/>
    </row>
    <row r="60" spans="4:9" ht="372.75" customHeight="1">
      <c r="D60" s="19"/>
      <c r="E60" s="6"/>
      <c r="F60" s="6"/>
      <c r="G60" s="6"/>
      <c r="H60" s="6"/>
      <c r="I60" s="21"/>
    </row>
    <row r="61" spans="4:9" ht="372.75" customHeight="1">
      <c r="D61" s="19"/>
      <c r="E61" s="6"/>
      <c r="F61" s="6"/>
      <c r="G61" s="6"/>
      <c r="H61" s="6"/>
      <c r="I61" s="21"/>
    </row>
    <row r="62" spans="4:9" ht="372.75" customHeight="1">
      <c r="D62" s="19"/>
      <c r="E62" s="6"/>
      <c r="F62" s="6"/>
      <c r="G62" s="6"/>
      <c r="H62" s="6"/>
      <c r="I62" s="21"/>
    </row>
    <row r="63" spans="4:9" ht="372.75" customHeight="1">
      <c r="D63" s="19"/>
      <c r="E63" s="6"/>
      <c r="F63" s="6"/>
      <c r="G63" s="6"/>
      <c r="H63" s="6"/>
      <c r="I63" s="21"/>
    </row>
    <row r="64" spans="4:9" ht="372.75" customHeight="1">
      <c r="D64" s="19"/>
      <c r="E64" s="6"/>
      <c r="F64" s="6"/>
      <c r="G64" s="6"/>
      <c r="H64" s="6"/>
      <c r="I64" s="21"/>
    </row>
    <row r="65" spans="4:9" ht="372.75" customHeight="1">
      <c r="D65" s="19"/>
      <c r="E65" s="6"/>
      <c r="F65" s="6"/>
      <c r="G65" s="6"/>
      <c r="H65" s="6"/>
      <c r="I65" s="21"/>
    </row>
    <row r="66" spans="4:9" ht="372.75" customHeight="1">
      <c r="D66" s="19"/>
      <c r="E66" s="6"/>
      <c r="F66" s="6"/>
      <c r="G66" s="6"/>
      <c r="H66" s="6"/>
      <c r="I66" s="21"/>
    </row>
    <row r="67" spans="4:9" ht="372.75" customHeight="1">
      <c r="D67" s="19"/>
      <c r="E67" s="6"/>
      <c r="F67" s="6"/>
      <c r="G67" s="6"/>
      <c r="H67" s="6"/>
      <c r="I67" s="21"/>
    </row>
    <row r="68" spans="4:9" ht="372.75" customHeight="1">
      <c r="D68" s="19"/>
      <c r="E68" s="6"/>
      <c r="F68" s="6"/>
      <c r="G68" s="6"/>
      <c r="H68" s="6"/>
      <c r="I68" s="21"/>
    </row>
    <row r="69" spans="4:9" ht="372.75" customHeight="1">
      <c r="D69" s="19"/>
      <c r="E69" s="6"/>
      <c r="F69" s="6"/>
      <c r="G69" s="6"/>
      <c r="H69" s="6"/>
      <c r="I69" s="21"/>
    </row>
    <row r="70" spans="4:9" ht="372.75" customHeight="1">
      <c r="D70" s="19"/>
      <c r="E70" s="6"/>
      <c r="F70" s="6"/>
      <c r="G70" s="6"/>
      <c r="H70" s="6"/>
      <c r="I70" s="21"/>
    </row>
    <row r="71" spans="4:9" ht="372.75" customHeight="1">
      <c r="D71" s="19"/>
      <c r="E71" s="6"/>
      <c r="F71" s="6"/>
      <c r="G71" s="6"/>
      <c r="H71" s="6"/>
      <c r="I71" s="21"/>
    </row>
    <row r="72" spans="4:9" ht="372.75" customHeight="1">
      <c r="D72" s="19"/>
      <c r="E72" s="6"/>
      <c r="F72" s="6"/>
      <c r="G72" s="6"/>
      <c r="H72" s="6"/>
      <c r="I72" s="21"/>
    </row>
    <row r="73" spans="4:9" ht="372.75" customHeight="1">
      <c r="D73" s="19"/>
      <c r="E73" s="6"/>
      <c r="F73" s="6"/>
      <c r="G73" s="6"/>
      <c r="H73" s="6"/>
      <c r="I73" s="21"/>
    </row>
    <row r="74" spans="4:9" ht="372.75" customHeight="1">
      <c r="D74" s="19"/>
      <c r="E74" s="6"/>
      <c r="F74" s="6"/>
      <c r="G74" s="6"/>
      <c r="H74" s="6"/>
      <c r="I74" s="21"/>
    </row>
    <row r="75" spans="4:9" ht="372.75" customHeight="1">
      <c r="D75" s="19"/>
      <c r="E75" s="6"/>
      <c r="F75" s="6"/>
      <c r="G75" s="6"/>
      <c r="H75" s="6"/>
      <c r="I75" s="21"/>
    </row>
    <row r="76" spans="4:9" ht="372.75" customHeight="1">
      <c r="D76" s="19"/>
      <c r="E76" s="6"/>
      <c r="F76" s="6"/>
      <c r="G76" s="6"/>
      <c r="H76" s="6"/>
      <c r="I76" s="21"/>
    </row>
    <row r="77" spans="4:9" ht="372.75" customHeight="1">
      <c r="D77" s="19"/>
      <c r="E77" s="6"/>
      <c r="F77" s="6"/>
      <c r="G77" s="6"/>
      <c r="H77" s="6"/>
      <c r="I77" s="21"/>
    </row>
    <row r="78" spans="4:9" ht="372.75" customHeight="1">
      <c r="D78" s="19"/>
      <c r="E78" s="6"/>
      <c r="F78" s="6"/>
      <c r="G78" s="6"/>
      <c r="H78" s="6"/>
      <c r="I78" s="21"/>
    </row>
    <row r="79" spans="4:9" ht="372.75" customHeight="1">
      <c r="D79" s="19"/>
      <c r="E79" s="6"/>
      <c r="F79" s="6"/>
      <c r="G79" s="6"/>
      <c r="H79" s="6"/>
      <c r="I79" s="21"/>
    </row>
    <row r="80" spans="4:9" ht="372.75" customHeight="1">
      <c r="D80" s="19"/>
      <c r="E80" s="6"/>
      <c r="F80" s="6"/>
      <c r="G80" s="6"/>
      <c r="H80" s="6"/>
      <c r="I80" s="21"/>
    </row>
    <row r="81" spans="4:9" ht="372.75" customHeight="1">
      <c r="D81" s="19"/>
      <c r="E81" s="6"/>
      <c r="F81" s="6"/>
      <c r="G81" s="6"/>
      <c r="H81" s="6"/>
      <c r="I81" s="21"/>
    </row>
    <row r="82" spans="4:9" ht="372.75" customHeight="1">
      <c r="D82" s="19"/>
      <c r="E82" s="6"/>
      <c r="F82" s="6"/>
      <c r="G82" s="6"/>
      <c r="H82" s="6"/>
      <c r="I82" s="21"/>
    </row>
    <row r="83" spans="4:9" ht="372.75" customHeight="1">
      <c r="D83" s="19"/>
      <c r="E83" s="6"/>
      <c r="F83" s="6"/>
      <c r="G83" s="6"/>
      <c r="H83" s="6"/>
      <c r="I83" s="21"/>
    </row>
    <row r="84" spans="4:9" ht="372.75" customHeight="1">
      <c r="D84" s="19"/>
      <c r="E84" s="6"/>
      <c r="F84" s="6"/>
      <c r="G84" s="6"/>
      <c r="H84" s="6"/>
      <c r="I84" s="21"/>
    </row>
    <row r="85" spans="4:9" ht="372.75" customHeight="1">
      <c r="D85" s="19"/>
      <c r="E85" s="6"/>
      <c r="F85" s="6"/>
      <c r="G85" s="6"/>
      <c r="H85" s="6"/>
      <c r="I85" s="21"/>
    </row>
    <row r="86" spans="4:9" ht="372.75" customHeight="1">
      <c r="D86" s="19"/>
      <c r="E86" s="6"/>
      <c r="F86" s="6"/>
      <c r="G86" s="6"/>
      <c r="H86" s="6"/>
      <c r="I86" s="21"/>
    </row>
    <row r="87" spans="4:9" ht="372.75" customHeight="1">
      <c r="D87" s="19"/>
      <c r="E87" s="6"/>
      <c r="F87" s="6"/>
      <c r="G87" s="6"/>
      <c r="H87" s="6"/>
      <c r="I87" s="21"/>
    </row>
    <row r="88" spans="4:9" ht="372.75" customHeight="1">
      <c r="D88" s="19"/>
      <c r="E88" s="6"/>
      <c r="F88" s="6"/>
      <c r="G88" s="6"/>
      <c r="H88" s="6"/>
      <c r="I88" s="21"/>
    </row>
    <row r="89" spans="4:9" ht="372.75" customHeight="1">
      <c r="D89" s="19"/>
      <c r="E89" s="6"/>
      <c r="F89" s="6"/>
      <c r="G89" s="6"/>
      <c r="H89" s="6"/>
      <c r="I89" s="21"/>
    </row>
    <row r="90" spans="4:9" ht="372.75" customHeight="1">
      <c r="D90" s="19"/>
      <c r="E90" s="6"/>
      <c r="F90" s="6"/>
      <c r="G90" s="6"/>
      <c r="H90" s="6"/>
      <c r="I90" s="21"/>
    </row>
    <row r="91" spans="4:9" ht="372.75" customHeight="1">
      <c r="D91" s="19"/>
      <c r="E91" s="6"/>
      <c r="F91" s="6"/>
      <c r="G91" s="6"/>
      <c r="H91" s="6"/>
      <c r="I91" s="21"/>
    </row>
    <row r="92" spans="4:9" ht="372.75" customHeight="1">
      <c r="D92" s="19"/>
      <c r="E92" s="6"/>
      <c r="F92" s="6"/>
      <c r="G92" s="6"/>
      <c r="H92" s="6"/>
      <c r="I92" s="21"/>
    </row>
    <row r="93" spans="4:9" ht="372.75" customHeight="1">
      <c r="D93" s="19"/>
      <c r="E93" s="6"/>
      <c r="F93" s="6"/>
      <c r="G93" s="6"/>
      <c r="H93" s="6"/>
      <c r="I93" s="21"/>
    </row>
    <row r="94" spans="4:9" ht="372.75" customHeight="1">
      <c r="D94" s="19"/>
      <c r="E94" s="6"/>
      <c r="F94" s="6"/>
      <c r="G94" s="6"/>
      <c r="H94" s="6"/>
      <c r="I94" s="21"/>
    </row>
    <row r="95" spans="4:9" ht="372.75" customHeight="1">
      <c r="D95" s="19"/>
      <c r="E95" s="6"/>
      <c r="F95" s="6"/>
      <c r="G95" s="6"/>
      <c r="H95" s="6"/>
      <c r="I95" s="21"/>
    </row>
    <row r="96" spans="4:9" ht="372.75" customHeight="1">
      <c r="D96" s="19"/>
      <c r="E96" s="6"/>
      <c r="F96" s="6"/>
      <c r="G96" s="6"/>
      <c r="H96" s="6"/>
      <c r="I96" s="21"/>
    </row>
    <row r="97" spans="4:9" ht="372.75" customHeight="1">
      <c r="D97" s="19"/>
      <c r="E97" s="6"/>
      <c r="F97" s="6"/>
      <c r="G97" s="6"/>
      <c r="H97" s="6"/>
      <c r="I97" s="21"/>
    </row>
    <row r="98" spans="4:9" ht="372.75" customHeight="1">
      <c r="D98" s="19"/>
      <c r="E98" s="6"/>
      <c r="F98" s="6"/>
      <c r="G98" s="6"/>
      <c r="H98" s="6"/>
      <c r="I98" s="21"/>
    </row>
    <row r="99" spans="4:9" ht="372.75" customHeight="1">
      <c r="D99" s="19"/>
      <c r="E99" s="6"/>
      <c r="F99" s="6"/>
      <c r="G99" s="6"/>
      <c r="H99" s="6"/>
      <c r="I99" s="21"/>
    </row>
    <row r="100" spans="4:9" ht="372.75" customHeight="1">
      <c r="D100" s="19"/>
      <c r="E100" s="6"/>
      <c r="F100" s="6"/>
      <c r="G100" s="6"/>
      <c r="H100" s="6"/>
      <c r="I100" s="21"/>
    </row>
    <row r="101" spans="4:9" ht="372.75" customHeight="1">
      <c r="D101" s="19"/>
      <c r="E101" s="6"/>
      <c r="F101" s="6"/>
      <c r="G101" s="6"/>
      <c r="H101" s="6"/>
      <c r="I101" s="21"/>
    </row>
    <row r="102" spans="4:9" ht="372.75" customHeight="1">
      <c r="D102" s="19"/>
      <c r="E102" s="6"/>
      <c r="F102" s="6"/>
      <c r="G102" s="6"/>
      <c r="H102" s="6"/>
      <c r="I102" s="21"/>
    </row>
    <row r="103" spans="4:9" ht="372.75" customHeight="1">
      <c r="D103" s="19"/>
      <c r="E103" s="6"/>
      <c r="F103" s="6"/>
      <c r="G103" s="6"/>
      <c r="H103" s="6"/>
      <c r="I103" s="21"/>
    </row>
    <row r="104" spans="4:9" ht="372.75" customHeight="1">
      <c r="D104" s="19"/>
      <c r="E104" s="6"/>
      <c r="F104" s="6"/>
      <c r="G104" s="6"/>
      <c r="H104" s="6"/>
      <c r="I104" s="21"/>
    </row>
    <row r="105" spans="4:9" ht="372.75" customHeight="1">
      <c r="D105" s="19"/>
      <c r="E105" s="6"/>
      <c r="F105" s="6"/>
      <c r="G105" s="6"/>
      <c r="H105" s="6"/>
      <c r="I105" s="21"/>
    </row>
    <row r="106" spans="4:9" ht="372.75" customHeight="1">
      <c r="D106" s="19"/>
      <c r="E106" s="6"/>
      <c r="F106" s="6"/>
      <c r="G106" s="6"/>
      <c r="H106" s="6"/>
      <c r="I106" s="21"/>
    </row>
    <row r="107" spans="4:9" ht="372.75" customHeight="1">
      <c r="D107" s="19"/>
      <c r="E107" s="6"/>
      <c r="F107" s="6"/>
      <c r="G107" s="6"/>
      <c r="H107" s="6"/>
      <c r="I107" s="21"/>
    </row>
    <row r="108" spans="4:9" ht="372.75" customHeight="1">
      <c r="D108" s="19"/>
      <c r="E108" s="6"/>
      <c r="F108" s="6"/>
      <c r="G108" s="6"/>
      <c r="H108" s="6"/>
      <c r="I108" s="21"/>
    </row>
    <row r="109" spans="4:9" ht="372.75" customHeight="1">
      <c r="D109" s="19"/>
      <c r="E109" s="6"/>
      <c r="F109" s="6"/>
      <c r="G109" s="6"/>
      <c r="H109" s="6"/>
      <c r="I109" s="21"/>
    </row>
    <row r="110" spans="4:9" ht="372.75" customHeight="1">
      <c r="D110" s="19"/>
      <c r="E110" s="6"/>
      <c r="F110" s="6"/>
      <c r="G110" s="6"/>
      <c r="H110" s="6"/>
      <c r="I110" s="21"/>
    </row>
    <row r="111" spans="4:9" ht="372.75" customHeight="1">
      <c r="D111" s="19"/>
      <c r="E111" s="6"/>
      <c r="F111" s="6"/>
      <c r="G111" s="6"/>
      <c r="H111" s="6"/>
      <c r="I111" s="21"/>
    </row>
    <row r="112" spans="4:9" ht="372.75" customHeight="1">
      <c r="D112" s="19"/>
      <c r="E112" s="6"/>
      <c r="F112" s="6"/>
      <c r="G112" s="6"/>
      <c r="H112" s="6"/>
      <c r="I112" s="21"/>
    </row>
    <row r="113" spans="4:9" ht="372.75" customHeight="1">
      <c r="D113" s="19"/>
      <c r="E113" s="6"/>
      <c r="F113" s="6"/>
      <c r="G113" s="6"/>
      <c r="H113" s="6"/>
      <c r="I113" s="21"/>
    </row>
    <row r="114" spans="4:9" ht="372.75" customHeight="1">
      <c r="D114" s="19"/>
      <c r="E114" s="6"/>
      <c r="F114" s="6"/>
      <c r="G114" s="6"/>
      <c r="H114" s="6"/>
      <c r="I114" s="21"/>
    </row>
  </sheetData>
  <conditionalFormatting sqref="I5:I114">
    <cfRule type="expression" dxfId="117" priority="1">
      <formula>$B5&lt;&gt;""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2" id="{EF293DE0-1B60-4E5D-98FD-E5205E616E28}">
            <xm:f>$B5='Key_Can Hide In Final Vers.'!$G$14</xm:f>
            <x14:dxf>
              <fill>
                <patternFill>
                  <bgColor rgb="FFF89456"/>
                </patternFill>
              </fill>
              <border>
                <left style="thin">
                  <color auto="1"/>
                </left>
                <right style="thin">
                  <color auto="1"/>
                </right>
                <top style="thin">
                  <color auto="1"/>
                </top>
                <bottom style="thin">
                  <color auto="1"/>
                </bottom>
                <vertical/>
                <horizontal/>
              </border>
            </x14:dxf>
          </x14:cfRule>
          <x14:cfRule type="expression" priority="3" id="{3BA3490B-E7BF-44CF-81FB-65BD7AB6744F}">
            <xm:f>$B5='Key_Can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4" id="{B2F31914-CB2D-48BD-B0AC-71617C2B8077}">
            <xm:f>$B5='Key_Can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5" id="{1BC69BF5-6B3C-4D9A-B7F6-720F616CBB02}">
            <xm:f>$B5='Key_Can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6" id="{F32F3CC9-617F-40EC-9199-24FD0B367724}">
            <xm:f>$B5='Key_Can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33FAA0C7-102C-478D-A6D8-A467678C4A2B}">
            <xm:f>$B5='Key_Can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0013DD1D-D160-4E4C-BAE9-6AEB8C30D823}">
            <xm:f>$B5='Key_Can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9" id="{82F0631C-E512-489C-A091-3F370F5B1417}">
            <xm:f>$B5='Key_Can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10" id="{5CC760D5-7A0A-4147-9A5D-1E0298E8990E}">
            <xm:f>$B5='Key_Can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1" id="{9BCC54A2-689A-4DAF-A5AF-DEBBE7839582}">
            <xm:f>$B5='Key_Can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2" id="{BDB7ACA4-9435-43A3-9D4D-7EA00CB1BB31}">
            <xm:f>$B5='Key_Can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3" id="{869ED035-1EB2-4224-B9A3-2C5374A221CA}">
            <xm:f>$B5='Key_Can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D5:H114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505BFE6-B713-4D95-AE30-1B27B9140FD2}">
          <x14:formula1>
            <xm:f>'Key_Can Hide In Final Vers.'!$B$3:$B$5</xm:f>
          </x14:formula1>
          <xm:sqref>I5:I114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45-1E95-42D0-9CB9-B8DA7AB94A68}">
  <sheetPr>
    <tabColor theme="8" tint="0.59999389629810485"/>
    <pageSetUpPr autoPageBreaks="0"/>
  </sheetPr>
  <dimension ref="B2:I114"/>
  <sheetViews>
    <sheetView showGridLines="0" topLeftCell="F1" zoomScale="75" zoomScaleNormal="75" workbookViewId="0">
      <pane ySplit="4" topLeftCell="A5" activePane="bottomLeft" state="frozen"/>
      <selection pane="bottomLeft"/>
    </sheetView>
  </sheetViews>
  <sheetFormatPr defaultColWidth="9.140625" defaultRowHeight="12.75"/>
  <cols>
    <col min="1" max="1" width="15.5703125" style="9" customWidth="1"/>
    <col min="2" max="3" width="21.7109375" style="9" hidden="1" customWidth="1"/>
    <col min="4" max="4" width="15.5703125" style="9" customWidth="1"/>
    <col min="5" max="5" width="59.5703125" style="9" customWidth="1"/>
    <col min="6" max="6" width="71.85546875" style="9" customWidth="1"/>
    <col min="7" max="7" width="122.28515625" style="9" customWidth="1"/>
    <col min="8" max="8" width="37" style="9" customWidth="1"/>
    <col min="9" max="9" width="20.7109375" style="13" customWidth="1"/>
    <col min="10" max="10" width="15.5703125" style="9" customWidth="1"/>
    <col min="11" max="16384" width="9.140625" style="9"/>
  </cols>
  <sheetData>
    <row r="2" spans="2:9" ht="20.25">
      <c r="B2" s="9" t="str">
        <f>'Key_Can Hide In Final Vers.'!I6</f>
        <v>July 1, 2029 – June 30, 2030</v>
      </c>
      <c r="D2" s="37"/>
      <c r="E2" s="37" t="s">
        <v>269</v>
      </c>
      <c r="F2" s="38"/>
      <c r="G2" s="38"/>
      <c r="H2" s="38"/>
      <c r="I2" s="39"/>
    </row>
    <row r="3" spans="2:9" ht="23.25" customHeight="1">
      <c r="D3" s="40"/>
      <c r="E3" s="37" t="str">
        <f>B2&amp;" Standards and Measures"</f>
        <v>July 1, 2029 – June 30, 2030 Standards and Measures</v>
      </c>
      <c r="F3" s="37"/>
      <c r="G3" s="38"/>
      <c r="H3" s="38"/>
      <c r="I3" s="39"/>
    </row>
    <row r="4" spans="2:9" s="16" customFormat="1" ht="45" customHeight="1">
      <c r="B4" s="16" t="s">
        <v>270</v>
      </c>
      <c r="C4" s="16" t="s">
        <v>270</v>
      </c>
      <c r="D4" s="17" t="s">
        <v>40</v>
      </c>
      <c r="E4" s="18" t="s">
        <v>271</v>
      </c>
      <c r="F4" s="18" t="s">
        <v>272</v>
      </c>
      <c r="G4" s="18" t="s">
        <v>273</v>
      </c>
      <c r="H4" s="18" t="s">
        <v>46</v>
      </c>
      <c r="I4" s="17" t="s">
        <v>274</v>
      </c>
    </row>
    <row r="5" spans="2:9" ht="372.75" customHeight="1">
      <c r="B5" s="9" t="str" cm="1">
        <f t="array" ref="B5">_xlfn._xlws.FILTER('S&amp;M_Can Hide In Final Vers.'!$C$4:$C$101,'S&amp;M_Can Hide In Final Vers.'!$G$4:$G$101=B2)</f>
        <v>Continuum of Services</v>
      </c>
      <c r="C5" s="9" t="str" cm="1">
        <f t="array" ref="C5">_xlfn._xlws.FILTER('S&amp;M_Can Hide In Final Vers.'!$D$4:$D$101,'S&amp;M_Can Hide In Final Vers.'!$G$4:$G$101=B2)</f>
        <v>SC-CoS.03 (2029)</v>
      </c>
      <c r="D5" s="19" t="str" cm="1">
        <f t="array" ref="D5">_xlfn._xlws.FILTER('S&amp;M_Can Hide In Final Vers.'!$C$4:$C$101,'S&amp;M_Can Hide In Final Vers.'!$G$4:$G$101=B2)</f>
        <v>Continuum of Services</v>
      </c>
      <c r="E5" s="6" t="str" cm="1">
        <f t="array" ref="E5">_xlfn._xlws.FILTER('S&amp;M_Can Hide In Final Vers.'!$E$4:$E$101,'S&amp;M_Can Hide In Final Vers.'!$G$4:$G$101=B2)</f>
        <v>SCOs must demonstrate their ability to develop, implement, and monitor service plans that prioritize and facilitate individuals' opportunities to live in the least restrictive, most integrated settings of their choice.</v>
      </c>
      <c r="F5" s="6" t="str" cm="1">
        <f t="array" ref="F5">_xlfn._xlws.FILTER('S&amp;M_Can Hide In Final Vers.'!$F$4:$F$101,'S&amp;M_Can Hide In Final Vers.'!$G$4:$G$101=B2)</f>
        <v>Percentage of individuals using non-residential services, Life Sharing and Supported Living meets or exceeds statewide benchmark.</v>
      </c>
      <c r="G5" s="6" t="str" cm="1">
        <f t="array" ref="G5">_xlfn._xlws.FILTER('S&amp;M_Can Hide In Final Vers.'!$H$4:$H$101,'S&amp;M_Can Hide In Final Vers.'!$G$4:$G$101=B2)</f>
        <v>Numerator: # of population of individuals served in non-residential services, lifesharing or supported living in calendar year 2028                                                                                       Denominator: # of total population of individuals served in calendar year 2028</v>
      </c>
      <c r="H5" s="6" t="str" cm="1">
        <f t="array" ref="H5">_xlfn._xlws.FILTER('S&amp;M_Can Hide In Final Vers.'!$I$4:$I$101,'S&amp;M_Can Hide In Final Vers.'!$G$4:$G$101=B2,"")&amp;""</f>
        <v>HCSIS
Claims</v>
      </c>
      <c r="I5" s="20" t="s">
        <v>17</v>
      </c>
    </row>
    <row r="6" spans="2:9" ht="372.75" customHeight="1">
      <c r="D6" s="19"/>
      <c r="E6" s="6"/>
      <c r="F6" s="6"/>
      <c r="G6" s="6"/>
      <c r="H6" s="6"/>
      <c r="I6" s="21"/>
    </row>
    <row r="7" spans="2:9" ht="372.75" customHeight="1">
      <c r="D7" s="19"/>
      <c r="E7" s="6"/>
      <c r="F7" s="6"/>
      <c r="G7" s="6"/>
      <c r="H7" s="6"/>
      <c r="I7" s="21"/>
    </row>
    <row r="8" spans="2:9" ht="372.75" customHeight="1">
      <c r="D8" s="19"/>
      <c r="E8" s="6"/>
      <c r="F8" s="6"/>
      <c r="G8" s="6"/>
      <c r="H8" s="6"/>
      <c r="I8" s="21"/>
    </row>
    <row r="9" spans="2:9" ht="372.75" customHeight="1">
      <c r="D9" s="19"/>
      <c r="E9" s="6"/>
      <c r="F9" s="6"/>
      <c r="G9" s="6"/>
      <c r="H9" s="6"/>
      <c r="I9" s="21"/>
    </row>
    <row r="10" spans="2:9" ht="372.75" customHeight="1">
      <c r="D10" s="19"/>
      <c r="E10" s="6"/>
      <c r="F10" s="6"/>
      <c r="G10" s="6"/>
      <c r="H10" s="6"/>
      <c r="I10" s="21"/>
    </row>
    <row r="11" spans="2:9" ht="372.75" customHeight="1">
      <c r="D11" s="19"/>
      <c r="E11" s="6"/>
      <c r="F11" s="6"/>
      <c r="G11" s="6"/>
      <c r="H11" s="6"/>
      <c r="I11" s="21"/>
    </row>
    <row r="12" spans="2:9" ht="372.75" customHeight="1">
      <c r="D12" s="19"/>
      <c r="E12" s="6"/>
      <c r="F12" s="6"/>
      <c r="G12" s="6"/>
      <c r="H12" s="6"/>
      <c r="I12" s="21"/>
    </row>
    <row r="13" spans="2:9" ht="372.75" customHeight="1">
      <c r="D13" s="19"/>
      <c r="E13" s="6"/>
      <c r="F13" s="6"/>
      <c r="G13" s="6"/>
      <c r="H13" s="6"/>
      <c r="I13" s="21"/>
    </row>
    <row r="14" spans="2:9" ht="372.75" customHeight="1">
      <c r="D14" s="19"/>
      <c r="E14" s="6"/>
      <c r="F14" s="6"/>
      <c r="G14" s="6"/>
      <c r="H14" s="6"/>
      <c r="I14" s="21"/>
    </row>
    <row r="15" spans="2:9" ht="372.75" customHeight="1">
      <c r="D15" s="19"/>
      <c r="E15" s="6"/>
      <c r="F15" s="6"/>
      <c r="G15" s="6"/>
      <c r="H15" s="6"/>
      <c r="I15" s="21"/>
    </row>
    <row r="16" spans="2:9" ht="372.75" customHeight="1">
      <c r="D16" s="19"/>
      <c r="E16" s="6"/>
      <c r="F16" s="6"/>
      <c r="G16" s="6"/>
      <c r="H16" s="6"/>
      <c r="I16" s="21"/>
    </row>
    <row r="17" spans="4:9" ht="372.75" customHeight="1">
      <c r="D17" s="19"/>
      <c r="E17" s="6"/>
      <c r="F17" s="6"/>
      <c r="G17" s="6"/>
      <c r="H17" s="6"/>
      <c r="I17" s="21"/>
    </row>
    <row r="18" spans="4:9" ht="372.75" customHeight="1">
      <c r="D18" s="19"/>
      <c r="E18" s="6"/>
      <c r="F18" s="6"/>
      <c r="G18" s="6"/>
      <c r="H18" s="6"/>
      <c r="I18" s="21"/>
    </row>
    <row r="19" spans="4:9" ht="372.75" customHeight="1">
      <c r="D19" s="19"/>
      <c r="E19" s="6"/>
      <c r="F19" s="6"/>
      <c r="G19" s="6"/>
      <c r="H19" s="6"/>
      <c r="I19" s="21"/>
    </row>
    <row r="20" spans="4:9" ht="372.75" customHeight="1">
      <c r="D20" s="19"/>
      <c r="E20" s="6"/>
      <c r="F20" s="6"/>
      <c r="G20" s="6"/>
      <c r="H20" s="6"/>
      <c r="I20" s="21"/>
    </row>
    <row r="21" spans="4:9" ht="372.75" customHeight="1">
      <c r="D21" s="19"/>
      <c r="E21" s="6"/>
      <c r="F21" s="6"/>
      <c r="G21" s="6"/>
      <c r="H21" s="6"/>
      <c r="I21" s="21"/>
    </row>
    <row r="22" spans="4:9" ht="372.75" customHeight="1">
      <c r="D22" s="19"/>
      <c r="E22" s="6"/>
      <c r="F22" s="6"/>
      <c r="G22" s="6"/>
      <c r="H22" s="6"/>
      <c r="I22" s="21"/>
    </row>
    <row r="23" spans="4:9" ht="372.75" customHeight="1">
      <c r="D23" s="19"/>
      <c r="E23" s="6"/>
      <c r="F23" s="6"/>
      <c r="G23" s="6"/>
      <c r="H23" s="6"/>
      <c r="I23" s="21"/>
    </row>
    <row r="24" spans="4:9" ht="372.75" customHeight="1">
      <c r="D24" s="19"/>
      <c r="E24" s="6"/>
      <c r="F24" s="6"/>
      <c r="G24" s="6"/>
      <c r="H24" s="6"/>
      <c r="I24" s="21"/>
    </row>
    <row r="25" spans="4:9" ht="372.75" customHeight="1">
      <c r="D25" s="19"/>
      <c r="E25" s="6"/>
      <c r="F25" s="6"/>
      <c r="G25" s="6"/>
      <c r="H25" s="6"/>
      <c r="I25" s="21"/>
    </row>
    <row r="26" spans="4:9" ht="372.75" customHeight="1">
      <c r="D26" s="19"/>
      <c r="E26" s="6"/>
      <c r="F26" s="6"/>
      <c r="G26" s="6"/>
      <c r="H26" s="6"/>
      <c r="I26" s="21"/>
    </row>
    <row r="27" spans="4:9" ht="372.75" customHeight="1">
      <c r="D27" s="19"/>
      <c r="E27" s="6"/>
      <c r="F27" s="6"/>
      <c r="G27" s="6"/>
      <c r="H27" s="6"/>
      <c r="I27" s="21"/>
    </row>
    <row r="28" spans="4:9" ht="372.75" customHeight="1">
      <c r="D28" s="19"/>
      <c r="E28" s="6"/>
      <c r="F28" s="6"/>
      <c r="G28" s="6"/>
      <c r="H28" s="6"/>
      <c r="I28" s="21"/>
    </row>
    <row r="29" spans="4:9" ht="372.75" customHeight="1">
      <c r="D29" s="19"/>
      <c r="E29" s="6"/>
      <c r="F29" s="6"/>
      <c r="G29" s="6"/>
      <c r="H29" s="6"/>
      <c r="I29" s="21"/>
    </row>
    <row r="30" spans="4:9" ht="372.75" customHeight="1">
      <c r="D30" s="19"/>
      <c r="E30" s="6"/>
      <c r="F30" s="6"/>
      <c r="G30" s="6"/>
      <c r="H30" s="6"/>
      <c r="I30" s="21"/>
    </row>
    <row r="31" spans="4:9" ht="372.75" customHeight="1">
      <c r="D31" s="19"/>
      <c r="E31" s="6"/>
      <c r="F31" s="6"/>
      <c r="G31" s="6"/>
      <c r="H31" s="6"/>
      <c r="I31" s="21"/>
    </row>
    <row r="32" spans="4:9" ht="372.75" customHeight="1">
      <c r="D32" s="19"/>
      <c r="E32" s="6"/>
      <c r="F32" s="6"/>
      <c r="G32" s="6"/>
      <c r="H32" s="6"/>
      <c r="I32" s="21"/>
    </row>
    <row r="33" spans="4:9" ht="372.75" customHeight="1">
      <c r="D33" s="19"/>
      <c r="E33" s="6"/>
      <c r="F33" s="6"/>
      <c r="G33" s="6"/>
      <c r="H33" s="6"/>
      <c r="I33" s="21"/>
    </row>
    <row r="34" spans="4:9" ht="372.75" customHeight="1">
      <c r="D34" s="19"/>
      <c r="E34" s="6"/>
      <c r="F34" s="6"/>
      <c r="G34" s="6"/>
      <c r="H34" s="6"/>
      <c r="I34" s="21"/>
    </row>
    <row r="35" spans="4:9" ht="372.75" customHeight="1">
      <c r="D35" s="19"/>
      <c r="E35" s="6"/>
      <c r="F35" s="6"/>
      <c r="G35" s="6"/>
      <c r="H35" s="6"/>
      <c r="I35" s="21"/>
    </row>
    <row r="36" spans="4:9" ht="372.75" customHeight="1">
      <c r="D36" s="19"/>
      <c r="E36" s="6"/>
      <c r="F36" s="6"/>
      <c r="G36" s="6"/>
      <c r="H36" s="6"/>
      <c r="I36" s="21"/>
    </row>
    <row r="37" spans="4:9" ht="372.75" customHeight="1">
      <c r="D37" s="19"/>
      <c r="E37" s="6"/>
      <c r="F37" s="6"/>
      <c r="G37" s="6"/>
      <c r="H37" s="6"/>
      <c r="I37" s="21"/>
    </row>
    <row r="38" spans="4:9" ht="372.75" customHeight="1">
      <c r="D38" s="19"/>
      <c r="E38" s="6"/>
      <c r="F38" s="6"/>
      <c r="G38" s="6"/>
      <c r="H38" s="6"/>
      <c r="I38" s="21"/>
    </row>
    <row r="39" spans="4:9" ht="372.75" customHeight="1">
      <c r="D39" s="19"/>
      <c r="E39" s="6"/>
      <c r="F39" s="6"/>
      <c r="G39" s="6"/>
      <c r="H39" s="6"/>
      <c r="I39" s="21"/>
    </row>
    <row r="40" spans="4:9" ht="372.75" customHeight="1">
      <c r="D40" s="19"/>
      <c r="E40" s="6"/>
      <c r="F40" s="6"/>
      <c r="G40" s="6"/>
      <c r="H40" s="6"/>
      <c r="I40" s="21"/>
    </row>
    <row r="41" spans="4:9" ht="372.75" customHeight="1">
      <c r="D41" s="19"/>
      <c r="E41" s="6"/>
      <c r="F41" s="6"/>
      <c r="G41" s="6"/>
      <c r="H41" s="6"/>
      <c r="I41" s="21"/>
    </row>
    <row r="42" spans="4:9" ht="372.75" customHeight="1">
      <c r="D42" s="19"/>
      <c r="E42" s="6"/>
      <c r="F42" s="6"/>
      <c r="G42" s="6"/>
      <c r="H42" s="6"/>
      <c r="I42" s="21"/>
    </row>
    <row r="43" spans="4:9" ht="372.75" customHeight="1">
      <c r="D43" s="19"/>
      <c r="E43" s="6"/>
      <c r="F43" s="6"/>
      <c r="G43" s="16"/>
      <c r="H43" s="6"/>
      <c r="I43" s="21"/>
    </row>
    <row r="44" spans="4:9" ht="372.75" customHeight="1">
      <c r="D44" s="19"/>
      <c r="E44" s="6"/>
      <c r="F44" s="6"/>
      <c r="G44" s="6"/>
      <c r="H44" s="6"/>
      <c r="I44" s="21"/>
    </row>
    <row r="45" spans="4:9" ht="372.75" customHeight="1">
      <c r="D45" s="19"/>
      <c r="E45" s="6"/>
      <c r="F45" s="6"/>
      <c r="G45" s="6"/>
      <c r="H45" s="6"/>
      <c r="I45" s="21"/>
    </row>
    <row r="46" spans="4:9" ht="372.75" customHeight="1">
      <c r="D46" s="19"/>
      <c r="E46" s="6"/>
      <c r="F46" s="6"/>
      <c r="G46" s="6"/>
      <c r="H46" s="6"/>
      <c r="I46" s="21"/>
    </row>
    <row r="47" spans="4:9" ht="372.75" customHeight="1">
      <c r="D47" s="19"/>
      <c r="E47" s="6"/>
      <c r="F47" s="6"/>
      <c r="G47" s="6"/>
      <c r="H47" s="6"/>
      <c r="I47" s="21"/>
    </row>
    <row r="48" spans="4:9" ht="372.75" customHeight="1">
      <c r="D48" s="19"/>
      <c r="E48" s="6"/>
      <c r="F48" s="6"/>
      <c r="G48" s="6"/>
      <c r="H48" s="6"/>
      <c r="I48" s="21"/>
    </row>
    <row r="49" spans="4:9" ht="372.75" customHeight="1">
      <c r="D49" s="19"/>
      <c r="E49" s="6"/>
      <c r="F49" s="6"/>
      <c r="G49" s="6"/>
      <c r="H49" s="6"/>
      <c r="I49" s="21"/>
    </row>
    <row r="50" spans="4:9" ht="372.75" customHeight="1">
      <c r="D50" s="19"/>
      <c r="E50" s="6"/>
      <c r="F50" s="6"/>
      <c r="G50" s="6"/>
      <c r="H50" s="6"/>
      <c r="I50" s="21"/>
    </row>
    <row r="51" spans="4:9" ht="372.75" customHeight="1">
      <c r="D51" s="19"/>
      <c r="E51" s="6"/>
      <c r="F51" s="6"/>
      <c r="G51" s="6"/>
      <c r="H51" s="6"/>
      <c r="I51" s="21"/>
    </row>
    <row r="52" spans="4:9" ht="372.75" customHeight="1">
      <c r="D52" s="19"/>
      <c r="E52" s="6"/>
      <c r="F52" s="6"/>
      <c r="G52" s="6"/>
      <c r="H52" s="6"/>
      <c r="I52" s="21"/>
    </row>
    <row r="53" spans="4:9" ht="372.75" customHeight="1">
      <c r="D53" s="19"/>
      <c r="E53" s="6"/>
      <c r="F53" s="6"/>
      <c r="G53" s="6"/>
      <c r="H53" s="6"/>
      <c r="I53" s="21"/>
    </row>
    <row r="54" spans="4:9" ht="372.75" customHeight="1">
      <c r="D54" s="19"/>
      <c r="E54" s="6"/>
      <c r="F54" s="6"/>
      <c r="G54" s="6"/>
      <c r="H54" s="6"/>
      <c r="I54" s="21"/>
    </row>
    <row r="55" spans="4:9" ht="372.75" customHeight="1">
      <c r="D55" s="19"/>
      <c r="E55" s="6"/>
      <c r="F55" s="6"/>
      <c r="G55" s="6"/>
      <c r="H55" s="6"/>
      <c r="I55" s="21"/>
    </row>
    <row r="56" spans="4:9" ht="372.75" customHeight="1">
      <c r="D56" s="19"/>
      <c r="E56" s="6"/>
      <c r="F56" s="6"/>
      <c r="G56" s="6"/>
      <c r="H56" s="6"/>
      <c r="I56" s="21"/>
    </row>
    <row r="57" spans="4:9" ht="372.75" customHeight="1">
      <c r="D57" s="19"/>
      <c r="E57" s="6"/>
      <c r="F57" s="6"/>
      <c r="G57" s="6"/>
      <c r="H57" s="6"/>
      <c r="I57" s="21"/>
    </row>
    <row r="58" spans="4:9" ht="372.75" customHeight="1">
      <c r="D58" s="19"/>
      <c r="E58" s="6"/>
      <c r="F58" s="6"/>
      <c r="G58" s="6"/>
      <c r="H58" s="6"/>
      <c r="I58" s="21"/>
    </row>
    <row r="59" spans="4:9" ht="372.75" customHeight="1">
      <c r="D59" s="19"/>
      <c r="E59" s="6"/>
      <c r="F59" s="6"/>
      <c r="G59" s="6"/>
      <c r="H59" s="6"/>
      <c r="I59" s="21"/>
    </row>
    <row r="60" spans="4:9" ht="372.75" customHeight="1">
      <c r="D60" s="19"/>
      <c r="E60" s="6"/>
      <c r="F60" s="6"/>
      <c r="G60" s="6"/>
      <c r="H60" s="6"/>
      <c r="I60" s="21"/>
    </row>
    <row r="61" spans="4:9" ht="372.75" customHeight="1">
      <c r="D61" s="19"/>
      <c r="E61" s="6"/>
      <c r="F61" s="6"/>
      <c r="G61" s="6"/>
      <c r="H61" s="6"/>
      <c r="I61" s="21"/>
    </row>
    <row r="62" spans="4:9" ht="372.75" customHeight="1">
      <c r="D62" s="19"/>
      <c r="E62" s="6"/>
      <c r="F62" s="6"/>
      <c r="G62" s="6"/>
      <c r="H62" s="6"/>
      <c r="I62" s="21"/>
    </row>
    <row r="63" spans="4:9" ht="372.75" customHeight="1">
      <c r="D63" s="19"/>
      <c r="E63" s="6"/>
      <c r="F63" s="6"/>
      <c r="G63" s="6"/>
      <c r="H63" s="6"/>
      <c r="I63" s="21"/>
    </row>
    <row r="64" spans="4:9" ht="372.75" customHeight="1">
      <c r="D64" s="19"/>
      <c r="E64" s="6"/>
      <c r="F64" s="6"/>
      <c r="G64" s="6"/>
      <c r="H64" s="6"/>
      <c r="I64" s="21"/>
    </row>
    <row r="65" spans="4:9" ht="372.75" customHeight="1">
      <c r="D65" s="19"/>
      <c r="E65" s="6"/>
      <c r="F65" s="6"/>
      <c r="G65" s="6"/>
      <c r="H65" s="6"/>
      <c r="I65" s="21"/>
    </row>
    <row r="66" spans="4:9" ht="372.75" customHeight="1">
      <c r="D66" s="19"/>
      <c r="E66" s="6"/>
      <c r="F66" s="6"/>
      <c r="G66" s="6"/>
      <c r="H66" s="6"/>
      <c r="I66" s="21"/>
    </row>
    <row r="67" spans="4:9" ht="372.75" customHeight="1">
      <c r="D67" s="19"/>
      <c r="E67" s="6"/>
      <c r="F67" s="6"/>
      <c r="G67" s="6"/>
      <c r="H67" s="6"/>
      <c r="I67" s="21"/>
    </row>
    <row r="68" spans="4:9" ht="372.75" customHeight="1">
      <c r="D68" s="19"/>
      <c r="E68" s="6"/>
      <c r="F68" s="6"/>
      <c r="G68" s="6"/>
      <c r="H68" s="6"/>
      <c r="I68" s="21"/>
    </row>
    <row r="69" spans="4:9" ht="372.75" customHeight="1">
      <c r="D69" s="19"/>
      <c r="E69" s="6"/>
      <c r="F69" s="6"/>
      <c r="G69" s="6"/>
      <c r="H69" s="6"/>
      <c r="I69" s="21"/>
    </row>
    <row r="70" spans="4:9" ht="372.75" customHeight="1">
      <c r="D70" s="19"/>
      <c r="E70" s="6"/>
      <c r="F70" s="6"/>
      <c r="G70" s="6"/>
      <c r="H70" s="6"/>
      <c r="I70" s="21"/>
    </row>
    <row r="71" spans="4:9" ht="372.75" customHeight="1">
      <c r="D71" s="19"/>
      <c r="E71" s="6"/>
      <c r="F71" s="6"/>
      <c r="G71" s="6"/>
      <c r="H71" s="6"/>
      <c r="I71" s="21"/>
    </row>
    <row r="72" spans="4:9" ht="372.75" customHeight="1">
      <c r="D72" s="19"/>
      <c r="E72" s="6"/>
      <c r="F72" s="6"/>
      <c r="G72" s="6"/>
      <c r="H72" s="6"/>
      <c r="I72" s="21"/>
    </row>
    <row r="73" spans="4:9" ht="372.75" customHeight="1">
      <c r="D73" s="19"/>
      <c r="E73" s="6"/>
      <c r="F73" s="6"/>
      <c r="G73" s="6"/>
      <c r="H73" s="6"/>
      <c r="I73" s="21"/>
    </row>
    <row r="74" spans="4:9" ht="372.75" customHeight="1">
      <c r="D74" s="19"/>
      <c r="E74" s="6"/>
      <c r="F74" s="6"/>
      <c r="G74" s="6"/>
      <c r="H74" s="6"/>
      <c r="I74" s="21"/>
    </row>
    <row r="75" spans="4:9" ht="372.75" customHeight="1">
      <c r="D75" s="19"/>
      <c r="E75" s="6"/>
      <c r="F75" s="6"/>
      <c r="G75" s="6"/>
      <c r="H75" s="6"/>
      <c r="I75" s="21"/>
    </row>
    <row r="76" spans="4:9" ht="372.75" customHeight="1">
      <c r="D76" s="19"/>
      <c r="E76" s="6"/>
      <c r="F76" s="6"/>
      <c r="G76" s="6"/>
      <c r="H76" s="6"/>
      <c r="I76" s="21"/>
    </row>
    <row r="77" spans="4:9" ht="372.75" customHeight="1">
      <c r="D77" s="19"/>
      <c r="E77" s="6"/>
      <c r="F77" s="6"/>
      <c r="G77" s="6"/>
      <c r="H77" s="6"/>
      <c r="I77" s="21"/>
    </row>
    <row r="78" spans="4:9" ht="372.75" customHeight="1">
      <c r="D78" s="19"/>
      <c r="E78" s="6"/>
      <c r="F78" s="6"/>
      <c r="G78" s="6"/>
      <c r="H78" s="6"/>
      <c r="I78" s="21"/>
    </row>
    <row r="79" spans="4:9" ht="372.75" customHeight="1">
      <c r="D79" s="19"/>
      <c r="E79" s="6"/>
      <c r="F79" s="6"/>
      <c r="G79" s="6"/>
      <c r="H79" s="6"/>
      <c r="I79" s="21"/>
    </row>
    <row r="80" spans="4:9" ht="372.75" customHeight="1">
      <c r="D80" s="19"/>
      <c r="E80" s="6"/>
      <c r="F80" s="6"/>
      <c r="G80" s="6"/>
      <c r="H80" s="6"/>
      <c r="I80" s="21"/>
    </row>
    <row r="81" spans="4:9" ht="372.75" customHeight="1">
      <c r="D81" s="19"/>
      <c r="E81" s="6"/>
      <c r="F81" s="6"/>
      <c r="G81" s="6"/>
      <c r="H81" s="6"/>
      <c r="I81" s="21"/>
    </row>
    <row r="82" spans="4:9" ht="372.75" customHeight="1">
      <c r="D82" s="19"/>
      <c r="E82" s="6"/>
      <c r="F82" s="6"/>
      <c r="G82" s="6"/>
      <c r="H82" s="6"/>
      <c r="I82" s="21"/>
    </row>
    <row r="83" spans="4:9" ht="372.75" customHeight="1">
      <c r="D83" s="19"/>
      <c r="E83" s="6"/>
      <c r="F83" s="6"/>
      <c r="G83" s="6"/>
      <c r="H83" s="6"/>
      <c r="I83" s="21"/>
    </row>
    <row r="84" spans="4:9" ht="372.75" customHeight="1">
      <c r="D84" s="19"/>
      <c r="E84" s="6"/>
      <c r="F84" s="6"/>
      <c r="G84" s="6"/>
      <c r="H84" s="6"/>
      <c r="I84" s="21"/>
    </row>
    <row r="85" spans="4:9" ht="372.75" customHeight="1">
      <c r="D85" s="19"/>
      <c r="E85" s="6"/>
      <c r="F85" s="6"/>
      <c r="G85" s="6"/>
      <c r="H85" s="6"/>
      <c r="I85" s="21"/>
    </row>
    <row r="86" spans="4:9" ht="372.75" customHeight="1">
      <c r="D86" s="19"/>
      <c r="E86" s="6"/>
      <c r="F86" s="6"/>
      <c r="G86" s="6"/>
      <c r="H86" s="6"/>
      <c r="I86" s="21"/>
    </row>
    <row r="87" spans="4:9" ht="372.75" customHeight="1">
      <c r="D87" s="19"/>
      <c r="E87" s="6"/>
      <c r="F87" s="6"/>
      <c r="G87" s="6"/>
      <c r="H87" s="6"/>
      <c r="I87" s="21"/>
    </row>
    <row r="88" spans="4:9" ht="372.75" customHeight="1">
      <c r="D88" s="19"/>
      <c r="E88" s="6"/>
      <c r="F88" s="6"/>
      <c r="G88" s="6"/>
      <c r="H88" s="6"/>
      <c r="I88" s="21"/>
    </row>
    <row r="89" spans="4:9" ht="372.75" customHeight="1">
      <c r="D89" s="19"/>
      <c r="E89" s="6"/>
      <c r="F89" s="6"/>
      <c r="G89" s="6"/>
      <c r="H89" s="6"/>
      <c r="I89" s="21"/>
    </row>
    <row r="90" spans="4:9" ht="372.75" customHeight="1">
      <c r="D90" s="19"/>
      <c r="E90" s="6"/>
      <c r="F90" s="6"/>
      <c r="G90" s="6"/>
      <c r="H90" s="6"/>
      <c r="I90" s="21"/>
    </row>
    <row r="91" spans="4:9" ht="372.75" customHeight="1">
      <c r="D91" s="19"/>
      <c r="E91" s="6"/>
      <c r="F91" s="6"/>
      <c r="G91" s="6"/>
      <c r="H91" s="6"/>
      <c r="I91" s="21"/>
    </row>
    <row r="92" spans="4:9" ht="372.75" customHeight="1">
      <c r="D92" s="19"/>
      <c r="E92" s="6"/>
      <c r="F92" s="6"/>
      <c r="G92" s="6"/>
      <c r="H92" s="6"/>
      <c r="I92" s="21"/>
    </row>
    <row r="93" spans="4:9" ht="372.75" customHeight="1">
      <c r="D93" s="19"/>
      <c r="E93" s="6"/>
      <c r="F93" s="6"/>
      <c r="G93" s="6"/>
      <c r="H93" s="6"/>
      <c r="I93" s="21"/>
    </row>
    <row r="94" spans="4:9" ht="372.75" customHeight="1">
      <c r="D94" s="19"/>
      <c r="E94" s="6"/>
      <c r="F94" s="6"/>
      <c r="G94" s="6"/>
      <c r="H94" s="6"/>
      <c r="I94" s="21"/>
    </row>
    <row r="95" spans="4:9" ht="372.75" customHeight="1">
      <c r="D95" s="19"/>
      <c r="E95" s="6"/>
      <c r="F95" s="6"/>
      <c r="G95" s="6"/>
      <c r="H95" s="6"/>
      <c r="I95" s="21"/>
    </row>
    <row r="96" spans="4:9" ht="372.75" customHeight="1">
      <c r="D96" s="19"/>
      <c r="E96" s="6"/>
      <c r="F96" s="6"/>
      <c r="G96" s="6"/>
      <c r="H96" s="6"/>
      <c r="I96" s="21"/>
    </row>
    <row r="97" spans="4:9" ht="372.75" customHeight="1">
      <c r="D97" s="19"/>
      <c r="E97" s="6"/>
      <c r="F97" s="6"/>
      <c r="G97" s="6"/>
      <c r="H97" s="6"/>
      <c r="I97" s="21"/>
    </row>
    <row r="98" spans="4:9" ht="372.75" customHeight="1">
      <c r="D98" s="19"/>
      <c r="E98" s="6"/>
      <c r="F98" s="6"/>
      <c r="G98" s="6"/>
      <c r="H98" s="6"/>
      <c r="I98" s="21"/>
    </row>
    <row r="99" spans="4:9" ht="372.75" customHeight="1">
      <c r="D99" s="19"/>
      <c r="E99" s="6"/>
      <c r="F99" s="6"/>
      <c r="G99" s="6"/>
      <c r="H99" s="6"/>
      <c r="I99" s="21"/>
    </row>
    <row r="100" spans="4:9" ht="372.75" customHeight="1">
      <c r="D100" s="19"/>
      <c r="E100" s="6"/>
      <c r="F100" s="6"/>
      <c r="G100" s="6"/>
      <c r="H100" s="6"/>
      <c r="I100" s="21"/>
    </row>
    <row r="101" spans="4:9" ht="372.75" customHeight="1">
      <c r="D101" s="19"/>
      <c r="E101" s="6"/>
      <c r="F101" s="6"/>
      <c r="G101" s="6"/>
      <c r="H101" s="6"/>
      <c r="I101" s="21"/>
    </row>
    <row r="102" spans="4:9" ht="372.75" customHeight="1">
      <c r="D102" s="19"/>
      <c r="E102" s="6"/>
      <c r="F102" s="6"/>
      <c r="G102" s="6"/>
      <c r="H102" s="6"/>
      <c r="I102" s="21"/>
    </row>
    <row r="103" spans="4:9" ht="372.75" customHeight="1">
      <c r="D103" s="19"/>
      <c r="E103" s="6"/>
      <c r="F103" s="6"/>
      <c r="G103" s="6"/>
      <c r="H103" s="6"/>
      <c r="I103" s="21"/>
    </row>
    <row r="104" spans="4:9" ht="372.75" customHeight="1">
      <c r="D104" s="19"/>
      <c r="E104" s="6"/>
      <c r="F104" s="6"/>
      <c r="G104" s="6"/>
      <c r="H104" s="6"/>
      <c r="I104" s="21"/>
    </row>
    <row r="105" spans="4:9" ht="372.75" customHeight="1">
      <c r="D105" s="19"/>
      <c r="E105" s="6"/>
      <c r="F105" s="6"/>
      <c r="G105" s="6"/>
      <c r="H105" s="6"/>
      <c r="I105" s="21"/>
    </row>
    <row r="106" spans="4:9" ht="372.75" customHeight="1">
      <c r="D106" s="19"/>
      <c r="E106" s="6"/>
      <c r="F106" s="6"/>
      <c r="G106" s="6"/>
      <c r="H106" s="6"/>
      <c r="I106" s="21"/>
    </row>
    <row r="107" spans="4:9" ht="372.75" customHeight="1">
      <c r="D107" s="19"/>
      <c r="E107" s="6"/>
      <c r="F107" s="6"/>
      <c r="G107" s="6"/>
      <c r="H107" s="6"/>
      <c r="I107" s="21"/>
    </row>
    <row r="108" spans="4:9" ht="372.75" customHeight="1">
      <c r="D108" s="19"/>
      <c r="E108" s="6"/>
      <c r="F108" s="6"/>
      <c r="G108" s="6"/>
      <c r="H108" s="6"/>
      <c r="I108" s="21"/>
    </row>
    <row r="109" spans="4:9" ht="372.75" customHeight="1">
      <c r="D109" s="19"/>
      <c r="E109" s="6"/>
      <c r="F109" s="6"/>
      <c r="G109" s="6"/>
      <c r="H109" s="6"/>
      <c r="I109" s="21"/>
    </row>
    <row r="110" spans="4:9" ht="372.75" customHeight="1">
      <c r="D110" s="19"/>
      <c r="E110" s="6"/>
      <c r="F110" s="6"/>
      <c r="G110" s="6"/>
      <c r="H110" s="6"/>
      <c r="I110" s="21"/>
    </row>
    <row r="111" spans="4:9" ht="372.75" customHeight="1">
      <c r="D111" s="19"/>
      <c r="E111" s="6"/>
      <c r="F111" s="6"/>
      <c r="G111" s="6"/>
      <c r="H111" s="6"/>
      <c r="I111" s="21"/>
    </row>
    <row r="112" spans="4:9" ht="372.75" customHeight="1">
      <c r="D112" s="19"/>
      <c r="E112" s="6"/>
      <c r="F112" s="6"/>
      <c r="G112" s="6"/>
      <c r="H112" s="6"/>
      <c r="I112" s="21"/>
    </row>
    <row r="113" spans="4:9" ht="372.75" customHeight="1">
      <c r="D113" s="19"/>
      <c r="E113" s="6"/>
      <c r="F113" s="6"/>
      <c r="G113" s="6"/>
      <c r="H113" s="6"/>
      <c r="I113" s="21"/>
    </row>
    <row r="114" spans="4:9" ht="372.75" customHeight="1">
      <c r="D114" s="19"/>
      <c r="E114" s="6"/>
      <c r="F114" s="6"/>
      <c r="G114" s="6"/>
      <c r="H114" s="6"/>
      <c r="I114" s="21"/>
    </row>
  </sheetData>
  <conditionalFormatting sqref="I5:I114">
    <cfRule type="expression" dxfId="104" priority="1">
      <formula>$B5&lt;&gt;""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2" id="{E1F7D2D8-619A-4122-8BBF-8CE60E9FCA04}">
            <xm:f>$B5='Key_Can Hide In Final Vers.'!$G$14</xm:f>
            <x14:dxf>
              <fill>
                <patternFill>
                  <bgColor rgb="FFF89456"/>
                </patternFill>
              </fill>
              <border>
                <left style="thin">
                  <color auto="1"/>
                </left>
                <right style="thin">
                  <color auto="1"/>
                </right>
                <top style="thin">
                  <color auto="1"/>
                </top>
                <bottom style="thin">
                  <color auto="1"/>
                </bottom>
                <vertical/>
                <horizontal/>
              </border>
            </x14:dxf>
          </x14:cfRule>
          <x14:cfRule type="expression" priority="3" id="{FE6AD05C-53E8-4F0C-9318-9EE1AD917573}">
            <xm:f>$B5='Key_Can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4" id="{ACA2111C-5A52-4AE1-A5CE-D5A03AFCB1E3}">
            <xm:f>$B5='Key_Can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5" id="{5CA7A8E8-A5D8-4392-A630-3D9211112B97}">
            <xm:f>$B5='Key_Can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6" id="{1AF79BD5-1D2C-4350-951E-73E98F82C18C}">
            <xm:f>$B5='Key_Can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84DFA01C-C931-4E5F-BA30-B3190F691486}">
            <xm:f>$B5='Key_Can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3D6DB4E9-1AF9-48B8-B479-364AAB3858A3}">
            <xm:f>$B5='Key_Can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9" id="{757D5B28-D1C5-4EB2-AB82-7AA66BD457B1}">
            <xm:f>$B5='Key_Can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10" id="{F30C7E5A-D48C-4433-AF4F-AD34FCF4926A}">
            <xm:f>$B5='Key_Can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1" id="{E92F9E6E-F68E-4839-BA04-D966A4BFF484}">
            <xm:f>$B5='Key_Can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2" id="{BE307AF5-F6DE-44B9-9A72-0C30762B4554}">
            <xm:f>$B5='Key_Can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3" id="{5AB148F1-98EA-450A-99B6-2CA19DDCF222}">
            <xm:f>$B5='Key_Can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D5:H114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0F3DC32-05EE-455C-A304-FC61128F1C4C}">
          <x14:formula1>
            <xm:f>'Key_Can Hide In Final Vers.'!$B$3:$B$5</xm:f>
          </x14:formula1>
          <xm:sqref>I5:I114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3532-EAD0-4FCA-9241-FE910C86AE48}">
  <sheetPr>
    <tabColor theme="9" tint="0.59999389629810485"/>
    <pageSetUpPr autoPageBreaks="0"/>
  </sheetPr>
  <dimension ref="A1:AV116"/>
  <sheetViews>
    <sheetView showGridLines="0" zoomScale="65" zoomScaleNormal="65" workbookViewId="0">
      <pane ySplit="6" topLeftCell="A7" activePane="bottomLeft" state="frozen"/>
      <selection pane="bottomLeft" activeCell="B7" sqref="B7"/>
    </sheetView>
  </sheetViews>
  <sheetFormatPr defaultColWidth="9.140625" defaultRowHeight="12.75"/>
  <cols>
    <col min="1" max="1" width="9.140625" style="9"/>
    <col min="2" max="2" width="30.7109375" style="9" customWidth="1"/>
    <col min="3" max="3" width="47.42578125" style="9" customWidth="1"/>
    <col min="4" max="4" width="69.7109375" style="10" customWidth="1"/>
    <col min="5" max="10" width="40.7109375" style="12" customWidth="1"/>
    <col min="11" max="16384" width="9.140625" style="9"/>
  </cols>
  <sheetData>
    <row r="1" spans="2:10">
      <c r="B1" s="24"/>
      <c r="D1" s="9"/>
      <c r="E1" s="9"/>
      <c r="F1" s="9"/>
      <c r="G1" s="9"/>
      <c r="H1" s="9"/>
      <c r="I1" s="9"/>
      <c r="J1" s="9"/>
    </row>
    <row r="2" spans="2:10">
      <c r="B2" s="25" t="str">
        <f>'Key_Can Hide In Final Vers.'!D3</f>
        <v>Jan 2026 - Jun 2027</v>
      </c>
      <c r="D2" s="9"/>
      <c r="E2" s="9"/>
      <c r="F2" s="9"/>
      <c r="G2" s="9"/>
      <c r="H2" s="9"/>
      <c r="I2" s="9"/>
      <c r="J2" s="9"/>
    </row>
    <row r="3" spans="2:10" ht="20.25">
      <c r="B3" s="37" t="s">
        <v>269</v>
      </c>
      <c r="C3" s="15"/>
      <c r="D3" s="15"/>
      <c r="E3" s="15"/>
      <c r="F3" s="15"/>
      <c r="G3" s="15"/>
      <c r="H3" s="15"/>
      <c r="I3" s="15"/>
      <c r="J3" s="15"/>
    </row>
    <row r="4" spans="2:10" ht="23.25" customHeight="1">
      <c r="B4" s="37" t="str" cm="1">
        <f t="array" aca="1" ref="B4" ca="1">INDIRECT("'"&amp;$B$2&amp;"'!"&amp;"$E$3")</f>
        <v>January 1, 2026 – June 30, 2027 Standards and Measures</v>
      </c>
      <c r="C4" s="15"/>
      <c r="D4" s="15"/>
      <c r="E4" s="14"/>
      <c r="F4" s="15"/>
      <c r="G4" s="15"/>
      <c r="H4" s="15"/>
      <c r="I4" s="15"/>
      <c r="J4" s="15"/>
    </row>
    <row r="5" spans="2:10">
      <c r="B5" s="26" t="s">
        <v>40</v>
      </c>
      <c r="C5" s="26" t="s">
        <v>271</v>
      </c>
      <c r="D5" s="26" t="s">
        <v>272</v>
      </c>
      <c r="E5" s="26" t="s">
        <v>275</v>
      </c>
      <c r="F5" s="26" t="s">
        <v>276</v>
      </c>
      <c r="G5" s="26" t="s">
        <v>277</v>
      </c>
      <c r="H5" s="26" t="s">
        <v>278</v>
      </c>
      <c r="I5" s="26" t="s">
        <v>279</v>
      </c>
      <c r="J5" s="26" t="s">
        <v>280</v>
      </c>
    </row>
    <row r="6" spans="2:10" ht="49.5" customHeight="1">
      <c r="B6" s="27"/>
      <c r="C6" s="27"/>
      <c r="D6" s="27"/>
      <c r="E6" s="28" t="s">
        <v>281</v>
      </c>
      <c r="F6" s="28" t="s">
        <v>282</v>
      </c>
      <c r="G6" s="28" t="s">
        <v>283</v>
      </c>
      <c r="H6" s="28" t="s">
        <v>284</v>
      </c>
      <c r="I6" s="28" t="s">
        <v>285</v>
      </c>
      <c r="J6" s="28" t="s">
        <v>286</v>
      </c>
    </row>
    <row r="7" spans="2:10" ht="372.75" customHeight="1">
      <c r="B7" s="7" t="str" cm="1">
        <f t="array" aca="1" ref="B7:B42" ca="1">_xlfn._xlws.FILTER(INDIRECT("'"&amp;$B$2&amp;"'!"&amp;"$B$5:$B$114"),INDIRECT("'"&amp;$B$2&amp;"'!"&amp;"$I$5:$I$114")="No","Have not Selected a Preparedness level of No for any Performance Area")</f>
        <v>Access</v>
      </c>
      <c r="C7" s="6" t="str" cm="1">
        <f t="array" aca="1" ref="C7:C42" ca="1">_xlfn._xlws.FILTER(INDIRECT("'"&amp;$B$2&amp;"'!"&amp;"$E$5:$E$114"),INDIRECT("'"&amp;$B$2&amp;"'!"&amp;"$I$5:$I$114")="No","Have not Selected a Preparedness level of No for any Standard")</f>
        <v>SCO service initiation through initial outreach occurs within an average of 21 calendar days or less post-referral acceptance.</v>
      </c>
      <c r="D7" s="6" t="str" cm="1">
        <f t="array" aca="1" ref="D7:D42" ca="1">_xlfn._xlws.FILTER(INDIRECT("'"&amp;$B$2&amp;"'!"&amp;"$F$5:$F$114"),INDIRECT("'"&amp;$B$2&amp;"'!"&amp;"$I$5:$I$114")="No","Have not Selected a Preparedness level of No for any Measure")</f>
        <v>Attestation that SCO will develop and maintain a system to track and report all of the following data elements: 
a. Name of individual referred
b. MCI of individual referred
c. Date referral received
d. Date referral accepted/rejected
e. Source of referral (AE/counties)
f. Number of days between acceptance of referral and service initiation (using First Billed service note date in HCSIS)
g. Reason why 21-calendar day timeline for service initiation is not met
h. Reason why a referral was denied (location/geography, insufficient workforce, conflict of interest per policy, etc.).</v>
      </c>
      <c r="E7" s="20"/>
      <c r="F7" s="20"/>
      <c r="G7" s="20"/>
      <c r="H7" s="20"/>
      <c r="I7" s="20"/>
      <c r="J7" s="20"/>
    </row>
    <row r="8" spans="2:10" ht="372.75" customHeight="1">
      <c r="B8" s="22" t="str">
        <f ca="1"/>
        <v>Administration</v>
      </c>
      <c r="C8" s="23" t="str">
        <f ca="1"/>
        <v>Demonstrate transparent and sound corporate governance structure.</v>
      </c>
      <c r="D8" s="23" t="str">
        <f ca="1"/>
        <v xml:space="preserve">The SCO will attest that it has accurately and truthfully disclosed to the Office of Developmental Programs (ODP) the following: 
a. Current financial statements. 
b. Violations of conflict-of-interest policy.  
c. Any history and status of criminal convictions of Governing Body members.  
d. Any history of enforcement actions in other Pennsylvania Department of Human Services programs and/or in other states in which the SCO renders any services to individuals with intellectual and developmental disabilities if applicable. </v>
      </c>
      <c r="E8" s="20"/>
      <c r="F8" s="20"/>
      <c r="G8" s="20"/>
      <c r="H8" s="20"/>
      <c r="I8" s="20"/>
      <c r="J8" s="20"/>
    </row>
    <row r="9" spans="2:10" ht="372.75" customHeight="1">
      <c r="B9" s="22" t="str">
        <f ca="1"/>
        <v>Administration</v>
      </c>
      <c r="C9" s="23" t="str">
        <f ca="1"/>
        <v>Demonstrate transparent and sound corporate governance structure.</v>
      </c>
      <c r="D9" s="23" t="str">
        <f ca="1"/>
        <v>Submission of current financial statements (audited if available).</v>
      </c>
      <c r="E9" s="20"/>
      <c r="F9" s="20"/>
      <c r="G9" s="20"/>
      <c r="H9" s="20"/>
      <c r="I9" s="20"/>
      <c r="J9" s="20"/>
    </row>
    <row r="10" spans="2:10" ht="372.75" customHeight="1">
      <c r="B10" s="22" t="str">
        <f ca="1"/>
        <v>Administration</v>
      </c>
      <c r="C10" s="23" t="str">
        <f ca="1"/>
        <v>Demonstrate transparent and sound corporate governance structure.</v>
      </c>
      <c r="D10" s="23" t="str">
        <f ca="1"/>
        <v>Disclosure of Conflict of Interest Policy and associated documentation, including Governing Body.</v>
      </c>
      <c r="E10" s="20"/>
      <c r="F10" s="20"/>
      <c r="G10" s="20"/>
      <c r="H10" s="20"/>
      <c r="I10" s="20"/>
      <c r="J10" s="20"/>
    </row>
    <row r="11" spans="2:10" ht="372.75" customHeight="1">
      <c r="B11" s="22" t="str">
        <f ca="1"/>
        <v>Administration</v>
      </c>
      <c r="C11" s="23" t="str">
        <f ca="1"/>
        <v>Demonstrate transparent and sound corporate governance structure.</v>
      </c>
      <c r="D11" s="23" t="str">
        <f ca="1"/>
        <v>Disclosure of Criminal convictions, including disclosure of criminal convictions for Governing Body members.</v>
      </c>
      <c r="E11" s="20"/>
      <c r="F11" s="20"/>
      <c r="G11" s="20"/>
      <c r="H11" s="20"/>
      <c r="I11" s="20"/>
      <c r="J11" s="20"/>
    </row>
    <row r="12" spans="2:10" ht="372.75" customHeight="1">
      <c r="B12" s="22" t="str">
        <f ca="1"/>
        <v>Administration</v>
      </c>
      <c r="C12" s="23" t="str">
        <f ca="1"/>
        <v>Demonstrate transparent and sound corporate governance structure.</v>
      </c>
      <c r="D12" s="23" t="str">
        <f ca="1"/>
        <v>Disclosure of history of enforcement actions by other Pennsylvania DHS programs and/or by other states in which the SCO renders any services to individuals with intellectual and developmental disabilities if applicable.</v>
      </c>
      <c r="E12" s="20"/>
      <c r="F12" s="20"/>
      <c r="G12" s="20"/>
      <c r="H12" s="20"/>
      <c r="I12" s="20"/>
      <c r="J12" s="20"/>
    </row>
    <row r="13" spans="2:10" ht="372.75" customHeight="1">
      <c r="B13" s="22" t="str">
        <f ca="1"/>
        <v>Administration</v>
      </c>
      <c r="C13" s="23" t="str">
        <f ca="1"/>
        <v xml:space="preserve">Demonstrate capacity to manage Supports Coordination activities with individuals in alignment with ODP policies.  </v>
      </c>
      <c r="D13" s="23" t="str">
        <f ca="1"/>
        <v>Submit a plan documenting how the SCO will operationalize the new payment methodology effective 7/1/26</v>
      </c>
      <c r="E13" s="20"/>
      <c r="F13" s="20"/>
      <c r="G13" s="20"/>
      <c r="H13" s="20"/>
      <c r="I13" s="20"/>
      <c r="J13" s="20"/>
    </row>
    <row r="14" spans="2:10" ht="372.75" customHeight="1">
      <c r="B14" s="22" t="str">
        <f ca="1"/>
        <v>Continuum of Services</v>
      </c>
      <c r="C14" s="23" t="str">
        <f ca="1"/>
        <v>Demonstrate that individuals requiring or preferring 24/7 support outside of the family home are provided information and encouraged to consider Supported Living and Life Sharing.</v>
      </c>
      <c r="D14" s="23" t="str">
        <f ca="1"/>
        <v>Demonstrate that SC is providing education to individuals regarding residential options</v>
      </c>
      <c r="E14" s="20"/>
      <c r="F14" s="20"/>
      <c r="G14" s="20"/>
      <c r="H14" s="20"/>
      <c r="I14" s="20"/>
      <c r="J14" s="20"/>
    </row>
    <row r="15" spans="2:10" ht="372.75" customHeight="1">
      <c r="B15" s="22" t="str">
        <f ca="1"/>
        <v>Continuum of Services</v>
      </c>
      <c r="C15" s="23" t="str">
        <f ca="1"/>
        <v>Demonstrate ability to develop, implement, and monitor service plans that prioritize and facilitate individuals' opportunities to live in the least restrictive, most integrated settings of their choice. This includes ensuring access to non-residential services and supports that promote independence, community inclusion, and alignment with the individual's preferences, strengths, and goals as outlined in their Individual Support Plan (ISP)</v>
      </c>
      <c r="D15" s="23" t="str">
        <f ca="1"/>
        <v>Demonstrate that SC is providing education to individuals regarding non-residential options</v>
      </c>
      <c r="E15" s="20"/>
      <c r="F15" s="20"/>
      <c r="G15" s="20"/>
      <c r="H15" s="20"/>
      <c r="I15" s="20"/>
      <c r="J15" s="20"/>
    </row>
    <row r="16" spans="2:10" ht="372.75" customHeight="1">
      <c r="B16" s="22" t="str">
        <f ca="1"/>
        <v xml:space="preserve">Employment  </v>
      </c>
      <c r="C16" s="23" t="str">
        <f ca="1"/>
        <v>Demonstrate support of individuals to seek and obtain Competitive Integrated Employment (CIE).</v>
      </c>
      <c r="D16" s="23" t="str">
        <f ca="1"/>
        <v>QM Plan for increasing CIE</v>
      </c>
      <c r="E16" s="20"/>
      <c r="F16" s="20"/>
      <c r="G16" s="20"/>
      <c r="H16" s="20"/>
      <c r="I16" s="20"/>
      <c r="J16" s="20"/>
    </row>
    <row r="17" spans="1:48" ht="372.75" customHeight="1">
      <c r="B17" s="22" t="str">
        <f ca="1"/>
        <v>Person-Centered Practices</v>
      </c>
      <c r="C17" s="23" t="str">
        <f ca="1"/>
        <v>Demonstrate effective practices to support individuals with realizing their personal goals</v>
      </c>
      <c r="D17" s="23" t="str">
        <f ca="1"/>
        <v>Attest that beginning January 1, 2026, the SCO will support ODP data collection via ODP survey and encourage individual and family participation in the survey to inform NCI-IDD PCP-2: Person-centered Goals. (The proportion of people who report their service plan includes things that are important to them).</v>
      </c>
      <c r="E17" s="20"/>
      <c r="F17" s="20"/>
      <c r="G17" s="20"/>
      <c r="H17" s="20"/>
      <c r="I17" s="20"/>
      <c r="J17" s="20"/>
    </row>
    <row r="18" spans="1:48" ht="372.75" customHeight="1">
      <c r="B18" s="22" t="str">
        <f ca="1"/>
        <v>Person-Centered Practices</v>
      </c>
      <c r="C18" s="23" t="str">
        <f ca="1"/>
        <v>Demonstrate effective practices to support individuals with realizing their personal goals</v>
      </c>
      <c r="D18" s="23" t="str">
        <f ca="1"/>
        <v>90% compliance with monitoring frequency by waiver type</v>
      </c>
      <c r="E18" s="20"/>
      <c r="F18" s="20"/>
      <c r="G18" s="20"/>
      <c r="H18" s="20"/>
      <c r="I18" s="20"/>
      <c r="J18" s="20"/>
    </row>
    <row r="19" spans="1:48" ht="372.75" customHeight="1">
      <c r="B19" s="22" t="str">
        <f ca="1"/>
        <v>Person-Centered Practices</v>
      </c>
      <c r="C19" s="23" t="str">
        <f ca="1"/>
        <v>Demonstrate that individuals are engaged in meaningful activities outside of their home, as defined by the individual and based on their strengths, interests, and preferences.</v>
      </c>
      <c r="D19" s="23" t="str">
        <f ca="1"/>
        <v xml:space="preserve">Attest that beginning January 1, 2026, the SCO will support ODP data collection via ODP survey and encourage individual and family participation in the survey to inform NCI-IDD PCP-5: Satisfaction with Community Inclusion Scale (The proportion of people who report satisfaction with the level of participation in community inclusion activities). 
</v>
      </c>
      <c r="E19" s="20"/>
      <c r="F19" s="20"/>
      <c r="G19" s="20"/>
      <c r="H19" s="20"/>
      <c r="I19" s="20"/>
      <c r="J19" s="20"/>
    </row>
    <row r="20" spans="1:48" ht="372.75" customHeight="1">
      <c r="B20" s="22" t="str">
        <f ca="1"/>
        <v>Quality (Data Integrity)</v>
      </c>
      <c r="C20" s="23" t="str">
        <f ca="1"/>
        <v>Data collection and entry by SCO is accurate and timely.</v>
      </c>
      <c r="D20" s="23" t="str">
        <f ca="1"/>
        <v>86% of demographic information is complete and accurate, including living situation and individual and primary contact email address.</v>
      </c>
      <c r="E20" s="20"/>
      <c r="F20" s="20"/>
      <c r="G20" s="20"/>
      <c r="H20" s="20"/>
      <c r="I20" s="20"/>
      <c r="J20" s="20"/>
    </row>
    <row r="21" spans="1:48" ht="372.75" customHeight="1">
      <c r="B21" s="22" t="str">
        <f ca="1"/>
        <v>Quality (Data Integrity)</v>
      </c>
      <c r="C21" s="23" t="str">
        <f ca="1"/>
        <v>Data collection and entry by SCO is accurate and timely.</v>
      </c>
      <c r="D21" s="23" t="str">
        <f ca="1"/>
        <v>90% of employment information is complete and accurate, including all employment fields in the individual monitoring tool, updated at every required monitoring (based on waiver enrollment)</v>
      </c>
      <c r="E21" s="20"/>
      <c r="F21" s="20"/>
      <c r="G21" s="20"/>
      <c r="H21" s="20"/>
      <c r="I21" s="20"/>
      <c r="J21" s="20"/>
    </row>
    <row r="22" spans="1:48" ht="372.75" customHeight="1">
      <c r="B22" s="22" t="str">
        <f ca="1"/>
        <v>Quality (Data Integrity)</v>
      </c>
      <c r="C22" s="23" t="str">
        <f ca="1"/>
        <v>Data collection and entry by SCO is accurate and timely.</v>
      </c>
      <c r="D22" s="23" t="str">
        <f ca="1"/>
        <v xml:space="preserve">90% of Prioritization of Urgency of Needs (PUNS) are accurate in accordance with PUNS Manual. </v>
      </c>
      <c r="E22" s="20"/>
      <c r="F22" s="20"/>
      <c r="G22" s="20"/>
      <c r="H22" s="20"/>
      <c r="I22" s="20"/>
      <c r="J22" s="20"/>
    </row>
    <row r="23" spans="1:48" ht="372.75" customHeight="1">
      <c r="B23" s="22" t="str">
        <f ca="1"/>
        <v>Quality (Data Integrity)</v>
      </c>
      <c r="C23" s="23" t="str">
        <f ca="1"/>
        <v>Data collection and entry by SCO is accurate and timely.</v>
      </c>
      <c r="D23" s="23" t="str">
        <f ca="1"/>
        <v>ODP will report SCO's baseline accuracy of data for new consolidated waiver enrollees removed from PUNS within 30 calendar days.</v>
      </c>
      <c r="E23" s="20"/>
      <c r="F23" s="20"/>
      <c r="G23" s="20"/>
      <c r="H23" s="20"/>
      <c r="I23" s="20"/>
      <c r="J23" s="20"/>
    </row>
    <row r="24" spans="1:48" ht="372.75" customHeight="1">
      <c r="B24" s="22" t="str">
        <f ca="1"/>
        <v>Quality (Data Integrity)</v>
      </c>
      <c r="C24" s="23" t="str">
        <f ca="1"/>
        <v>Data collection and entry by SCO is accurate and timely.</v>
      </c>
      <c r="D24" s="23" t="str">
        <f ca="1"/>
        <v>Attest that the SCO has a process to collect the most current Behavior Support Plan, ensure that the BSP summary within the ISP is current and accurately captures restrictive procedures as of January 1, 2026</v>
      </c>
      <c r="E24" s="20"/>
      <c r="F24" s="20"/>
      <c r="G24" s="20"/>
      <c r="H24" s="20"/>
      <c r="I24" s="20"/>
      <c r="J24" s="20"/>
    </row>
    <row r="25" spans="1:48" ht="372.75" customHeight="1">
      <c r="B25" s="22" t="str">
        <f ca="1"/>
        <v>Quality (Data Integrity)</v>
      </c>
      <c r="C25" s="23" t="str">
        <f ca="1"/>
        <v>Data collection and entry by SCO is accurate and timely.</v>
      </c>
      <c r="D25" s="23" t="str">
        <f ca="1"/>
        <v>Restrictive procedure data is 86% accurate as compared to the most current BSP.</v>
      </c>
      <c r="E25" s="20"/>
      <c r="F25" s="20"/>
      <c r="G25" s="20"/>
      <c r="H25" s="20"/>
      <c r="I25" s="20"/>
      <c r="J25" s="20"/>
    </row>
    <row r="26" spans="1:48" ht="372.75" customHeight="1">
      <c r="B26" s="22" t="str">
        <f ca="1"/>
        <v>Quality</v>
      </c>
      <c r="C26" s="23" t="str">
        <f ca="1"/>
        <v>Demonstrate responsiveness to individuals, families and system partners</v>
      </c>
      <c r="D26" s="23" t="str">
        <f ca="1"/>
        <v>Attest that, beginning January 1, 2026, the SCO will support ODP data collection by encouraging family participation in the survey regarding family satisfaction with provider engagement</v>
      </c>
      <c r="E26" s="20"/>
      <c r="F26" s="20"/>
      <c r="G26" s="20"/>
      <c r="H26" s="20"/>
      <c r="I26" s="20"/>
      <c r="J26" s="20"/>
    </row>
    <row r="27" spans="1:48" ht="372.75" customHeight="1">
      <c r="B27" s="22" t="str">
        <f ca="1"/>
        <v>Quality</v>
      </c>
      <c r="C27" s="23" t="str">
        <f ca="1"/>
        <v>Demonstrate responsiveness to individuals, families and system partners</v>
      </c>
      <c r="D27" s="23" t="str">
        <f ca="1"/>
        <v>Report number of individuals who chose another SCO due to dissatisfaction with SC services AND reason for dissatisfaction.</v>
      </c>
      <c r="E27" s="20"/>
      <c r="F27" s="20"/>
      <c r="G27" s="20"/>
      <c r="H27" s="20"/>
      <c r="I27" s="20"/>
      <c r="J27" s="20"/>
    </row>
    <row r="28" spans="1:48" ht="372.75" customHeight="1">
      <c r="B28" s="22" t="str">
        <f ca="1"/>
        <v>Quality</v>
      </c>
      <c r="C28" s="23" t="str">
        <f ca="1"/>
        <v>Demonstrate commitment to continuous quality improvement and demonstrate embracing of building a culture of quality, continuous learning, and best use of data to assess progress toward quality management plan (QMP) goals and action plan target objectives).</v>
      </c>
      <c r="D28" s="23" t="str">
        <f ca="1"/>
        <v>Provide SCO's policy on how person-centered performance data is utilized to develop the QM Plan and its action plan and to monitor progress towards QM plan goals.</v>
      </c>
      <c r="E28" s="20"/>
      <c r="F28" s="20"/>
      <c r="G28" s="20"/>
      <c r="H28" s="20"/>
      <c r="I28" s="20"/>
      <c r="J28" s="20"/>
    </row>
    <row r="29" spans="1:48" s="29" customFormat="1" ht="372.75" customHeight="1">
      <c r="A29" s="9"/>
      <c r="B29" s="22" t="str">
        <f ca="1"/>
        <v>Quality</v>
      </c>
      <c r="C29" s="23" t="str">
        <f ca="1"/>
        <v>Demonstrate commitment to continuous quality improvement and demonstrate embracing of building a culture of quality, continuous learning, and best use of data to assess progress toward quality management plan (QMP) goals and action plan target objectives).</v>
      </c>
      <c r="D29" s="23" t="str">
        <f ca="1"/>
        <v>Report number of staff that have ODP QM certification; include number on executive leadership team who have the authority to adopt recommendations and direct QM activities.</v>
      </c>
      <c r="E29" s="20"/>
      <c r="F29" s="20"/>
      <c r="G29" s="20"/>
      <c r="H29" s="20"/>
      <c r="I29" s="20"/>
      <c r="J29" s="20"/>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row>
    <row r="30" spans="1:48" s="29" customFormat="1" ht="372.75" customHeight="1">
      <c r="A30" s="9"/>
      <c r="B30" s="22" t="str">
        <f ca="1"/>
        <v>Quality</v>
      </c>
      <c r="C30" s="23" t="str">
        <f ca="1"/>
        <v>Demonstrate commitment to continuous quality improvement and demonstrate embracing of building a culture of quality continuous learning and best use of data to assess progress toward quality management plan (QMP) goals and action plan target objectives).</v>
      </c>
      <c r="D30" s="23" t="str">
        <f ca="1"/>
        <v xml:space="preserve">Report if the SCO is accredited by:
a. Council for Quality and Leadership (CQL)
b. Commission on Accreditation of Rehabilitation Facilities (CARF)
c. Council on Accreditation (COA)
d. National Association for the Dually Diagnosed (NADD)
e. Joint Commission
f. Other
</v>
      </c>
      <c r="E30" s="20"/>
      <c r="F30" s="20"/>
      <c r="G30" s="20"/>
      <c r="H30" s="20"/>
      <c r="I30" s="20"/>
      <c r="J30" s="20"/>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row>
    <row r="31" spans="1:48" s="29" customFormat="1" ht="372.75" customHeight="1">
      <c r="A31" s="9"/>
      <c r="B31" s="22" t="str">
        <f ca="1"/>
        <v>Quality</v>
      </c>
      <c r="C31" s="23" t="str">
        <f ca="1"/>
        <v>Demonstrate capacity to enhance diversity, equity, and inclusion (DEI) through provision of Culturally and Linguistically Appropriate Services (CLAS)</v>
      </c>
      <c r="D31" s="23" t="str">
        <f ca="1"/>
        <v>Attest to adoption of the federal CLAS Standards – Think Cultural Health (hhs.gov)</v>
      </c>
      <c r="E31" s="20"/>
      <c r="F31" s="20"/>
      <c r="G31" s="20"/>
      <c r="H31" s="20"/>
      <c r="I31" s="20"/>
      <c r="J31" s="20"/>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s="29" customFormat="1" ht="372.75" customHeight="1">
      <c r="A32" s="9"/>
      <c r="B32" s="22" t="str">
        <f ca="1"/>
        <v>Quality (Wellness)</v>
      </c>
      <c r="C32" s="23" t="str">
        <f ca="1"/>
        <v>Capacity to identify and address individual wellness for those served by the SCO</v>
      </c>
      <c r="D32" s="23" t="str">
        <f ca="1"/>
        <v>Description of how the SCO identifies and promotes wellness activities based on individual needs</v>
      </c>
      <c r="E32" s="20"/>
      <c r="F32" s="20"/>
      <c r="G32" s="20"/>
      <c r="H32" s="20"/>
      <c r="I32" s="20"/>
      <c r="J32" s="20"/>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row>
    <row r="33" spans="1:48" s="29" customFormat="1" ht="372.75" customHeight="1">
      <c r="A33" s="9"/>
      <c r="B33" s="22" t="str">
        <f ca="1"/>
        <v>Quality (Wellness)</v>
      </c>
      <c r="C33" s="23" t="str">
        <f ca="1"/>
        <v>Capacity to identify and address wellness of individuals served by the SCO</v>
      </c>
      <c r="D33" s="23" t="str">
        <f ca="1"/>
        <v>ODP will report SCO's baseline % of members 20 years and older who had an ambulatory or preventive care visit (NCQA HEDIS - Adults’ Access to Preventive/Ambulatory Health Services (AAP))</v>
      </c>
      <c r="E33" s="20"/>
      <c r="F33" s="20"/>
      <c r="G33" s="20"/>
      <c r="H33" s="20"/>
      <c r="I33" s="20"/>
      <c r="J33" s="2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row>
    <row r="34" spans="1:48" s="29" customFormat="1" ht="372.75" customHeight="1">
      <c r="A34" s="9"/>
      <c r="B34" s="22" t="str">
        <f ca="1"/>
        <v>Quality (Wellness)</v>
      </c>
      <c r="C34" s="23" t="str">
        <f ca="1"/>
        <v>Capacity to identify and address wellness of individuals served by the SCO</v>
      </c>
      <c r="D34" s="23" t="str">
        <f ca="1"/>
        <v xml:space="preserve">Attest that SCs receive training on well child visit schedules, have age appropriate resources available to provide to families' of children </v>
      </c>
      <c r="E34" s="20"/>
      <c r="F34" s="20"/>
      <c r="G34" s="20"/>
      <c r="H34" s="20"/>
      <c r="I34" s="20"/>
      <c r="J34" s="20"/>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1:48" s="29" customFormat="1" ht="372.75" customHeight="1">
      <c r="A35" s="9"/>
      <c r="B35" s="22" t="str">
        <f ca="1"/>
        <v>Risk Management</v>
      </c>
      <c r="C35" s="23" t="str">
        <f ca="1"/>
        <v xml:space="preserve">Demonstrate understanding risk for individuals at the population level and the ability to utilize data to mitigate individual risk </v>
      </c>
      <c r="D35" s="23" t="str">
        <f ca="1"/>
        <v>Attest to use of Health Risk Screening Tool (HRST) data to identify trends and implement appropriate responses to trends.</v>
      </c>
      <c r="E35" s="20"/>
      <c r="F35" s="20"/>
      <c r="G35" s="20"/>
      <c r="H35" s="20"/>
      <c r="I35" s="20"/>
      <c r="J35" s="20"/>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s="29" customFormat="1" ht="372.75" customHeight="1">
      <c r="A36" s="9"/>
      <c r="B36" s="22" t="str">
        <f ca="1"/>
        <v>Resource Navigation</v>
      </c>
      <c r="C36" s="23" t="str">
        <f ca="1"/>
        <v>Supports access to community resources to meet needs related to Health Related Social Needs</v>
      </c>
      <c r="D36" s="23" t="str">
        <f ca="1"/>
        <v>Register in PA Navigate Resource Platform as a Community-Based Organization (CBO).</v>
      </c>
      <c r="E36" s="20"/>
      <c r="F36" s="20"/>
      <c r="G36" s="20"/>
      <c r="H36" s="20"/>
      <c r="I36" s="20"/>
      <c r="J36" s="20"/>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s="29" customFormat="1" ht="372.75" customHeight="1">
      <c r="A37" s="9"/>
      <c r="B37" s="22" t="str">
        <f ca="1"/>
        <v>Workforce</v>
      </c>
      <c r="C37" s="23" t="str">
        <f ca="1"/>
        <v>Demonstrate competencies in person-centered approaches for individuals with complex needs across their lifespans.</v>
      </c>
      <c r="D37" s="23" t="str">
        <f ca="1"/>
        <v xml:space="preserve">The SCO will report baseline data of SCs, supervisors, and SCO directors who have completed each of the following trainings/certifications by July 1, 2025.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v>
      </c>
      <c r="E37" s="20"/>
      <c r="F37" s="20"/>
      <c r="G37" s="20"/>
      <c r="H37" s="20"/>
      <c r="I37" s="20"/>
      <c r="J37" s="20"/>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s="29" customFormat="1" ht="372.75" customHeight="1">
      <c r="A38" s="9"/>
      <c r="B38" s="22" t="str">
        <f ca="1"/>
        <v>Workforce</v>
      </c>
      <c r="C38" s="23" t="str">
        <f ca="1"/>
        <v>Demonstrate workforce stability strategy to reduce and manage turnover and vacancy rates SCs</v>
      </c>
      <c r="D38" s="23" t="str">
        <f ca="1"/>
        <v>The SCO will report SC and SC Supervisor voluntary and involuntary turnover rate, vacancy rate and total compensation</v>
      </c>
      <c r="E38" s="20"/>
      <c r="F38" s="20"/>
      <c r="G38" s="20"/>
      <c r="H38" s="20"/>
      <c r="I38" s="20"/>
      <c r="J38" s="20"/>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s="29" customFormat="1" ht="372.75" customHeight="1">
      <c r="A39" s="9"/>
      <c r="B39" s="22" t="str">
        <f ca="1"/>
        <v>Workforce</v>
      </c>
      <c r="C39" s="23" t="str">
        <f ca="1"/>
        <v>Demonstrate workforce stability strategy to reduce and manage turnover and vacancy rates SCs</v>
      </c>
      <c r="D39" s="23" t="str">
        <f ca="1"/>
        <v>Report on current tenure of staff and management</v>
      </c>
      <c r="E39" s="20"/>
      <c r="F39" s="20"/>
      <c r="G39" s="20"/>
      <c r="H39" s="20"/>
      <c r="I39" s="20"/>
      <c r="J39" s="20"/>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s="30" customFormat="1" ht="372.75" customHeight="1">
      <c r="A40" s="9"/>
      <c r="B40" s="22" t="str">
        <f ca="1"/>
        <v>Workforce</v>
      </c>
      <c r="C40" s="23" t="str">
        <f ca="1"/>
        <v>Demonstrate trauma-informed practices are employed throughout the SCO</v>
      </c>
      <c r="D40" s="23" t="str">
        <f ca="1"/>
        <v>Submission of policy and procedures that address how trauma informed practices are utilized in planning, coordinating, and monitoring services</v>
      </c>
      <c r="E40" s="20"/>
      <c r="F40" s="20"/>
      <c r="G40" s="20"/>
      <c r="H40" s="20"/>
      <c r="I40" s="20"/>
      <c r="J40" s="20"/>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s="30" customFormat="1" ht="372.75" customHeight="1">
      <c r="A41" s="9"/>
      <c r="B41" s="22" t="str">
        <f ca="1"/>
        <v>Workforce</v>
      </c>
      <c r="C41" s="23" t="str">
        <f ca="1"/>
        <v>Demonstrate trauma-informed practices are employed throughout the SCO</v>
      </c>
      <c r="D41" s="23" t="str">
        <f ca="1"/>
        <v xml:space="preserve">Describe current trauma informed supports training provided to SCs and SC Supervisors and/or plans to implement trauma informed supports training for SCs and SC Supervisors in the future.   </v>
      </c>
      <c r="E41" s="20"/>
      <c r="F41" s="20"/>
      <c r="G41" s="20"/>
      <c r="H41" s="20"/>
      <c r="I41" s="20"/>
      <c r="J41" s="20"/>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s="30" customFormat="1" ht="372.75" customHeight="1">
      <c r="A42" s="9"/>
      <c r="B42" s="22" t="str">
        <f ca="1"/>
        <v>Workforce</v>
      </c>
      <c r="C42" s="23" t="str">
        <f ca="1"/>
        <v>Demonstrate trauma-informed practices are employed throughout the SCO</v>
      </c>
      <c r="D42" s="23" t="str">
        <f ca="1"/>
        <v>Report the number of SCs and SC Supervisors that have completed trauma informed supports training.</v>
      </c>
      <c r="E42" s="20"/>
      <c r="F42" s="20"/>
      <c r="G42" s="20"/>
      <c r="H42" s="20"/>
      <c r="I42" s="20"/>
      <c r="J42" s="20"/>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s="30" customFormat="1" ht="372.75" customHeight="1">
      <c r="A43" s="9"/>
      <c r="B43" s="22"/>
      <c r="C43" s="23"/>
      <c r="D43" s="23"/>
      <c r="E43" s="20"/>
      <c r="F43" s="20"/>
      <c r="G43" s="20"/>
      <c r="H43" s="20"/>
      <c r="I43" s="20"/>
      <c r="J43" s="20"/>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s="30" customFormat="1" ht="372.75" customHeight="1">
      <c r="A44" s="9"/>
      <c r="B44" s="22"/>
      <c r="C44" s="23"/>
      <c r="D44" s="23"/>
      <c r="E44" s="20"/>
      <c r="F44" s="20"/>
      <c r="G44" s="20"/>
      <c r="H44" s="20"/>
      <c r="I44" s="20"/>
      <c r="J44" s="20"/>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s="30" customFormat="1" ht="372.75" customHeight="1">
      <c r="A45" s="9"/>
      <c r="B45" s="22"/>
      <c r="C45" s="23"/>
      <c r="D45" s="23"/>
      <c r="E45" s="20"/>
      <c r="F45" s="20"/>
      <c r="G45" s="20"/>
      <c r="H45" s="20"/>
      <c r="I45" s="20"/>
      <c r="J45" s="20"/>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s="30" customFormat="1" ht="372.75" customHeight="1">
      <c r="A46" s="9"/>
      <c r="B46" s="22"/>
      <c r="C46" s="23"/>
      <c r="D46" s="23"/>
      <c r="E46" s="20"/>
      <c r="F46" s="20"/>
      <c r="G46" s="20"/>
      <c r="H46" s="20"/>
      <c r="I46" s="20"/>
      <c r="J46" s="20"/>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s="30" customFormat="1" ht="372.75" customHeight="1">
      <c r="A47" s="9"/>
      <c r="B47" s="22"/>
      <c r="C47" s="23"/>
      <c r="D47" s="23"/>
      <c r="E47" s="20"/>
      <c r="F47" s="20"/>
      <c r="G47" s="20"/>
      <c r="H47" s="20"/>
      <c r="I47" s="20"/>
      <c r="J47" s="2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s="30" customFormat="1" ht="372.75" customHeight="1">
      <c r="A48" s="9"/>
      <c r="B48" s="22"/>
      <c r="C48" s="23"/>
      <c r="D48" s="23"/>
      <c r="E48" s="20"/>
      <c r="F48" s="20"/>
      <c r="G48" s="20"/>
      <c r="H48" s="20"/>
      <c r="I48" s="20"/>
      <c r="J48" s="20"/>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s="30" customFormat="1" ht="372.75" customHeight="1">
      <c r="A49" s="9"/>
      <c r="B49" s="22"/>
      <c r="C49" s="23"/>
      <c r="D49" s="23"/>
      <c r="E49" s="20"/>
      <c r="F49" s="20"/>
      <c r="G49" s="20"/>
      <c r="H49" s="20"/>
      <c r="I49" s="20"/>
      <c r="J49" s="20"/>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s="30" customFormat="1" ht="372.75" customHeight="1">
      <c r="A50" s="9"/>
      <c r="B50" s="22"/>
      <c r="C50" s="23"/>
      <c r="D50" s="23"/>
      <c r="E50" s="20"/>
      <c r="F50" s="20"/>
      <c r="G50" s="20"/>
      <c r="H50" s="20"/>
      <c r="I50" s="20"/>
      <c r="J50" s="20"/>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s="31" customFormat="1" ht="372.75" customHeight="1">
      <c r="A51" s="9"/>
      <c r="B51" s="22"/>
      <c r="C51" s="23"/>
      <c r="D51" s="23"/>
      <c r="E51" s="20"/>
      <c r="F51" s="20"/>
      <c r="G51" s="20"/>
      <c r="H51" s="20"/>
      <c r="I51" s="20"/>
      <c r="J51" s="20"/>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s="31" customFormat="1" ht="372.75" customHeight="1">
      <c r="A52" s="9"/>
      <c r="B52" s="22"/>
      <c r="C52" s="23"/>
      <c r="D52" s="23"/>
      <c r="E52" s="20"/>
      <c r="F52" s="20"/>
      <c r="G52" s="20"/>
      <c r="H52" s="20"/>
      <c r="I52" s="20"/>
      <c r="J52" s="20"/>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s="31" customFormat="1" ht="372.75" customHeight="1">
      <c r="A53" s="9"/>
      <c r="B53" s="22"/>
      <c r="C53" s="23"/>
      <c r="D53" s="23"/>
      <c r="E53" s="20"/>
      <c r="F53" s="20"/>
      <c r="G53" s="20"/>
      <c r="H53" s="20"/>
      <c r="I53" s="20"/>
      <c r="J53" s="20"/>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s="31" customFormat="1" ht="372.75" customHeight="1">
      <c r="A54" s="9"/>
      <c r="B54" s="22"/>
      <c r="C54" s="23"/>
      <c r="D54" s="23"/>
      <c r="E54" s="20"/>
      <c r="F54" s="20"/>
      <c r="G54" s="20"/>
      <c r="H54" s="20"/>
      <c r="I54" s="20"/>
      <c r="J54" s="20"/>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s="31" customFormat="1" ht="372.75" customHeight="1">
      <c r="A55" s="9"/>
      <c r="B55" s="22"/>
      <c r="C55" s="23"/>
      <c r="D55" s="23"/>
      <c r="E55" s="20"/>
      <c r="F55" s="20"/>
      <c r="G55" s="20"/>
      <c r="H55" s="20"/>
      <c r="I55" s="20"/>
      <c r="J55" s="20"/>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s="31" customFormat="1" ht="372.75" customHeight="1">
      <c r="A56" s="9"/>
      <c r="B56" s="22"/>
      <c r="C56" s="23"/>
      <c r="D56" s="23"/>
      <c r="E56" s="20"/>
      <c r="F56" s="20"/>
      <c r="G56" s="20"/>
      <c r="H56" s="20"/>
      <c r="I56" s="20"/>
      <c r="J56" s="2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s="31" customFormat="1" ht="372.75" customHeight="1">
      <c r="A57" s="9"/>
      <c r="B57" s="22"/>
      <c r="C57" s="23"/>
      <c r="D57" s="23"/>
      <c r="E57" s="20"/>
      <c r="F57" s="20"/>
      <c r="G57" s="20"/>
      <c r="H57" s="20"/>
      <c r="I57" s="20"/>
      <c r="J57" s="2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s="31" customFormat="1" ht="372.75" customHeight="1">
      <c r="A58" s="9"/>
      <c r="B58" s="22"/>
      <c r="C58" s="23"/>
      <c r="D58" s="23"/>
      <c r="E58" s="20"/>
      <c r="F58" s="20"/>
      <c r="G58" s="20"/>
      <c r="H58" s="20"/>
      <c r="I58" s="20"/>
      <c r="J58" s="2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s="31" customFormat="1" ht="372.75" customHeight="1">
      <c r="A59" s="9"/>
      <c r="B59" s="22"/>
      <c r="C59" s="23"/>
      <c r="D59" s="23"/>
      <c r="E59" s="20"/>
      <c r="F59" s="20"/>
      <c r="G59" s="20"/>
      <c r="H59" s="20"/>
      <c r="I59" s="20"/>
      <c r="J59" s="2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s="31" customFormat="1" ht="372.75" customHeight="1">
      <c r="A60" s="9"/>
      <c r="B60" s="22"/>
      <c r="C60" s="23"/>
      <c r="D60" s="23"/>
      <c r="E60" s="20"/>
      <c r="F60" s="20"/>
      <c r="G60" s="20"/>
      <c r="H60" s="20"/>
      <c r="I60" s="20"/>
      <c r="J60" s="2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s="31" customFormat="1" ht="372.75" customHeight="1">
      <c r="A61" s="9"/>
      <c r="B61" s="22"/>
      <c r="C61" s="23"/>
      <c r="D61" s="23"/>
      <c r="E61" s="20"/>
      <c r="F61" s="20"/>
      <c r="G61" s="20"/>
      <c r="H61" s="20"/>
      <c r="I61" s="20"/>
      <c r="J61" s="20"/>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s="32" customFormat="1" ht="372.75" customHeight="1">
      <c r="A62" s="9"/>
      <c r="B62" s="22"/>
      <c r="C62" s="23"/>
      <c r="D62" s="23"/>
      <c r="E62" s="20"/>
      <c r="F62" s="20"/>
      <c r="G62" s="20"/>
      <c r="H62" s="20"/>
      <c r="I62" s="20"/>
      <c r="J62" s="20"/>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s="32" customFormat="1" ht="372.75" customHeight="1">
      <c r="A63" s="9"/>
      <c r="B63" s="22"/>
      <c r="C63" s="23"/>
      <c r="D63" s="23"/>
      <c r="E63" s="20"/>
      <c r="F63" s="20"/>
      <c r="G63" s="20"/>
      <c r="H63" s="20"/>
      <c r="I63" s="20"/>
      <c r="J63" s="20"/>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s="32" customFormat="1" ht="372.75" customHeight="1">
      <c r="A64" s="9"/>
      <c r="B64" s="22"/>
      <c r="C64" s="23"/>
      <c r="D64" s="23"/>
      <c r="E64" s="20"/>
      <c r="F64" s="20"/>
      <c r="G64" s="20"/>
      <c r="H64" s="20"/>
      <c r="I64" s="20"/>
      <c r="J64" s="20"/>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s="32" customFormat="1" ht="372.75" customHeight="1">
      <c r="A65" s="9"/>
      <c r="B65" s="22"/>
      <c r="C65" s="23"/>
      <c r="D65" s="23"/>
      <c r="E65" s="20"/>
      <c r="F65" s="20"/>
      <c r="G65" s="20"/>
      <c r="H65" s="20"/>
      <c r="I65" s="20"/>
      <c r="J65" s="20"/>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s="32" customFormat="1" ht="372.75" customHeight="1">
      <c r="A66" s="9"/>
      <c r="B66" s="22"/>
      <c r="C66" s="23"/>
      <c r="D66" s="23"/>
      <c r="E66" s="20"/>
      <c r="F66" s="20"/>
      <c r="G66" s="20"/>
      <c r="H66" s="20"/>
      <c r="I66" s="20"/>
      <c r="J66" s="20"/>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s="32" customFormat="1" ht="372.75" customHeight="1">
      <c r="A67" s="9"/>
      <c r="B67" s="22"/>
      <c r="C67" s="23"/>
      <c r="D67" s="23"/>
      <c r="E67" s="20"/>
      <c r="F67" s="20"/>
      <c r="G67" s="20"/>
      <c r="H67" s="20"/>
      <c r="I67" s="20"/>
      <c r="J67" s="20"/>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s="32" customFormat="1" ht="372.75" customHeight="1">
      <c r="A68" s="9"/>
      <c r="B68" s="22"/>
      <c r="C68" s="23"/>
      <c r="D68" s="23"/>
      <c r="E68" s="20"/>
      <c r="F68" s="20"/>
      <c r="G68" s="20"/>
      <c r="H68" s="20"/>
      <c r="I68" s="20"/>
      <c r="J68" s="20"/>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s="32" customFormat="1" ht="372.75" customHeight="1">
      <c r="A69" s="9"/>
      <c r="B69" s="22"/>
      <c r="C69" s="23"/>
      <c r="D69" s="23"/>
      <c r="E69" s="20"/>
      <c r="F69" s="20"/>
      <c r="G69" s="20"/>
      <c r="H69" s="20"/>
      <c r="I69" s="20"/>
      <c r="J69" s="20"/>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s="32" customFormat="1" ht="372.75" customHeight="1">
      <c r="A70" s="9"/>
      <c r="B70" s="22"/>
      <c r="C70" s="23"/>
      <c r="D70" s="23"/>
      <c r="E70" s="20"/>
      <c r="F70" s="20"/>
      <c r="G70" s="20"/>
      <c r="H70" s="20"/>
      <c r="I70" s="20"/>
      <c r="J70" s="20"/>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s="32" customFormat="1" ht="372.75" customHeight="1">
      <c r="A71" s="9"/>
      <c r="B71" s="22"/>
      <c r="C71" s="23"/>
      <c r="D71" s="23"/>
      <c r="E71" s="20"/>
      <c r="F71" s="20"/>
      <c r="G71" s="20"/>
      <c r="H71" s="20"/>
      <c r="I71" s="20"/>
      <c r="J71" s="20"/>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s="32" customFormat="1" ht="372.75" customHeight="1">
      <c r="A72" s="9"/>
      <c r="B72" s="22"/>
      <c r="C72" s="23"/>
      <c r="D72" s="23"/>
      <c r="E72" s="20"/>
      <c r="F72" s="20"/>
      <c r="G72" s="20"/>
      <c r="H72" s="20"/>
      <c r="I72" s="20"/>
      <c r="J72" s="20"/>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s="33" customFormat="1" ht="372.75" customHeight="1">
      <c r="A73" s="9"/>
      <c r="B73" s="22"/>
      <c r="C73" s="23"/>
      <c r="D73" s="23"/>
      <c r="E73" s="20"/>
      <c r="F73" s="20"/>
      <c r="G73" s="20"/>
      <c r="H73" s="20"/>
      <c r="I73" s="20"/>
      <c r="J73" s="2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s="33" customFormat="1" ht="372.75" customHeight="1">
      <c r="A74" s="9"/>
      <c r="B74" s="22"/>
      <c r="C74" s="23"/>
      <c r="D74" s="23"/>
      <c r="E74" s="20"/>
      <c r="F74" s="20"/>
      <c r="G74" s="20"/>
      <c r="H74" s="20"/>
      <c r="I74" s="20"/>
      <c r="J74" s="2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s="33" customFormat="1" ht="372.75" customHeight="1">
      <c r="A75" s="9"/>
      <c r="B75" s="22"/>
      <c r="C75" s="23"/>
      <c r="D75" s="23"/>
      <c r="E75" s="20"/>
      <c r="F75" s="20"/>
      <c r="G75" s="20"/>
      <c r="H75" s="20"/>
      <c r="I75" s="20"/>
      <c r="J75" s="2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s="33" customFormat="1" ht="372.75" customHeight="1">
      <c r="A76" s="9"/>
      <c r="B76" s="22"/>
      <c r="C76" s="23"/>
      <c r="D76" s="23"/>
      <c r="E76" s="20"/>
      <c r="F76" s="20"/>
      <c r="G76" s="20"/>
      <c r="H76" s="20"/>
      <c r="I76" s="20"/>
      <c r="J76" s="20"/>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s="33" customFormat="1" ht="372.75" customHeight="1">
      <c r="A77" s="9"/>
      <c r="B77" s="22"/>
      <c r="C77" s="23"/>
      <c r="D77" s="23"/>
      <c r="E77" s="20"/>
      <c r="F77" s="20"/>
      <c r="G77" s="20"/>
      <c r="H77" s="20"/>
      <c r="I77" s="20"/>
      <c r="J77" s="20"/>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s="33" customFormat="1" ht="372.75" customHeight="1">
      <c r="A78" s="9"/>
      <c r="B78" s="22"/>
      <c r="C78" s="23"/>
      <c r="D78" s="23"/>
      <c r="E78" s="20"/>
      <c r="F78" s="20"/>
      <c r="G78" s="20"/>
      <c r="H78" s="20"/>
      <c r="I78" s="20"/>
      <c r="J78" s="20"/>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s="33" customFormat="1" ht="372.75" customHeight="1">
      <c r="A79" s="9"/>
      <c r="B79" s="22"/>
      <c r="C79" s="23"/>
      <c r="D79" s="23"/>
      <c r="E79" s="20"/>
      <c r="F79" s="20"/>
      <c r="G79" s="20"/>
      <c r="H79" s="20"/>
      <c r="I79" s="20"/>
      <c r="J79" s="20"/>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s="33" customFormat="1" ht="372.75" customHeight="1">
      <c r="A80" s="9"/>
      <c r="B80" s="22"/>
      <c r="C80" s="23"/>
      <c r="D80" s="23"/>
      <c r="E80" s="20"/>
      <c r="F80" s="20"/>
      <c r="G80" s="20"/>
      <c r="H80" s="20"/>
      <c r="I80" s="20"/>
      <c r="J80" s="20"/>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s="33" customFormat="1" ht="372.75" customHeight="1">
      <c r="A81" s="9"/>
      <c r="B81" s="22"/>
      <c r="C81" s="23"/>
      <c r="D81" s="23"/>
      <c r="E81" s="20"/>
      <c r="F81" s="20"/>
      <c r="G81" s="20"/>
      <c r="H81" s="20"/>
      <c r="I81" s="20"/>
      <c r="J81" s="20"/>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s="33" customFormat="1" ht="372.75" customHeight="1">
      <c r="A82" s="9"/>
      <c r="B82" s="22"/>
      <c r="C82" s="23"/>
      <c r="D82" s="23"/>
      <c r="E82" s="20"/>
      <c r="F82" s="20"/>
      <c r="G82" s="20"/>
      <c r="H82" s="20"/>
      <c r="I82" s="20"/>
      <c r="J82" s="20"/>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s="33" customFormat="1" ht="372.75" customHeight="1">
      <c r="A83" s="9"/>
      <c r="B83" s="22"/>
      <c r="C83" s="23"/>
      <c r="D83" s="23"/>
      <c r="E83" s="20"/>
      <c r="F83" s="20"/>
      <c r="G83" s="20"/>
      <c r="H83" s="20"/>
      <c r="I83" s="20"/>
      <c r="J83" s="20"/>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s="34" customFormat="1" ht="372.75" customHeight="1">
      <c r="A84" s="9"/>
      <c r="B84" s="22"/>
      <c r="C84" s="23"/>
      <c r="D84" s="23"/>
      <c r="E84" s="20"/>
      <c r="F84" s="20"/>
      <c r="G84" s="20"/>
      <c r="H84" s="20"/>
      <c r="I84" s="20"/>
      <c r="J84" s="20"/>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1:48" s="34" customFormat="1" ht="372.75" customHeight="1">
      <c r="A85" s="9"/>
      <c r="B85" s="22"/>
      <c r="C85" s="23"/>
      <c r="D85" s="23"/>
      <c r="E85" s="20"/>
      <c r="F85" s="20"/>
      <c r="G85" s="20"/>
      <c r="H85" s="20"/>
      <c r="I85" s="20"/>
      <c r="J85" s="20"/>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1:48" s="34" customFormat="1" ht="372.75" customHeight="1">
      <c r="A86" s="9"/>
      <c r="B86" s="22"/>
      <c r="C86" s="23"/>
      <c r="D86" s="23"/>
      <c r="E86" s="20"/>
      <c r="F86" s="20"/>
      <c r="G86" s="20"/>
      <c r="H86" s="20"/>
      <c r="I86" s="20"/>
      <c r="J86" s="20"/>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1:48" s="34" customFormat="1" ht="372.75" customHeight="1">
      <c r="A87" s="9"/>
      <c r="B87" s="22"/>
      <c r="C87" s="23"/>
      <c r="D87" s="23"/>
      <c r="E87" s="20"/>
      <c r="F87" s="20"/>
      <c r="G87" s="20"/>
      <c r="H87" s="20"/>
      <c r="I87" s="20"/>
      <c r="J87" s="20"/>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1:48" s="34" customFormat="1" ht="372.75" customHeight="1">
      <c r="A88" s="9"/>
      <c r="B88" s="22"/>
      <c r="C88" s="23"/>
      <c r="D88" s="23"/>
      <c r="E88" s="20"/>
      <c r="F88" s="20"/>
      <c r="G88" s="20"/>
      <c r="H88" s="20"/>
      <c r="I88" s="20"/>
      <c r="J88" s="20"/>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1:48" s="34" customFormat="1" ht="372.75" customHeight="1">
      <c r="A89" s="9"/>
      <c r="B89" s="22"/>
      <c r="C89" s="23"/>
      <c r="D89" s="23"/>
      <c r="E89" s="20"/>
      <c r="F89" s="20"/>
      <c r="G89" s="20"/>
      <c r="H89" s="20"/>
      <c r="I89" s="20"/>
      <c r="J89" s="20"/>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1:48" s="34" customFormat="1" ht="372.75" customHeight="1">
      <c r="A90" s="9"/>
      <c r="B90" s="22"/>
      <c r="C90" s="23"/>
      <c r="D90" s="23"/>
      <c r="E90" s="20"/>
      <c r="F90" s="20"/>
      <c r="G90" s="20"/>
      <c r="H90" s="20"/>
      <c r="I90" s="20"/>
      <c r="J90" s="20"/>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1:48" s="34" customFormat="1" ht="372.75" customHeight="1">
      <c r="A91" s="9"/>
      <c r="B91" s="22"/>
      <c r="C91" s="23"/>
      <c r="D91" s="23"/>
      <c r="E91" s="20"/>
      <c r="F91" s="20"/>
      <c r="G91" s="20"/>
      <c r="H91" s="20"/>
      <c r="I91" s="20"/>
      <c r="J91" s="20"/>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1:48" s="34" customFormat="1" ht="372.75" customHeight="1">
      <c r="A92" s="9"/>
      <c r="B92" s="22"/>
      <c r="C92" s="23"/>
      <c r="D92" s="23"/>
      <c r="E92" s="20"/>
      <c r="F92" s="20"/>
      <c r="G92" s="20"/>
      <c r="H92" s="20"/>
      <c r="I92" s="20"/>
      <c r="J92" s="20"/>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row r="93" spans="1:48" s="34" customFormat="1" ht="372.75" customHeight="1">
      <c r="A93" s="9"/>
      <c r="B93" s="22"/>
      <c r="C93" s="23"/>
      <c r="D93" s="23"/>
      <c r="E93" s="20"/>
      <c r="F93" s="20"/>
      <c r="G93" s="20"/>
      <c r="H93" s="20"/>
      <c r="I93" s="20"/>
      <c r="J93" s="20"/>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48" s="34" customFormat="1" ht="372.75" customHeight="1">
      <c r="A94" s="9"/>
      <c r="B94" s="22"/>
      <c r="C94" s="23"/>
      <c r="D94" s="23"/>
      <c r="E94" s="20"/>
      <c r="F94" s="20"/>
      <c r="G94" s="20"/>
      <c r="H94" s="20"/>
      <c r="I94" s="20"/>
      <c r="J94" s="20"/>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48" s="35" customFormat="1" ht="372.75" customHeight="1">
      <c r="A95" s="9"/>
      <c r="B95" s="22"/>
      <c r="C95" s="23"/>
      <c r="D95" s="23"/>
      <c r="E95" s="20"/>
      <c r="F95" s="20"/>
      <c r="G95" s="20"/>
      <c r="H95" s="20"/>
      <c r="I95" s="20"/>
      <c r="J95" s="20"/>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48" s="35" customFormat="1" ht="372.75" customHeight="1">
      <c r="A96" s="9"/>
      <c r="B96" s="22"/>
      <c r="C96" s="23"/>
      <c r="D96" s="23"/>
      <c r="E96" s="20"/>
      <c r="F96" s="20"/>
      <c r="G96" s="20"/>
      <c r="H96" s="20"/>
      <c r="I96" s="20"/>
      <c r="J96" s="20"/>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s="35" customFormat="1" ht="372.75" customHeight="1">
      <c r="A97" s="9"/>
      <c r="B97" s="22"/>
      <c r="C97" s="23"/>
      <c r="D97" s="23"/>
      <c r="E97" s="20"/>
      <c r="F97" s="20"/>
      <c r="G97" s="20"/>
      <c r="H97" s="20"/>
      <c r="I97" s="20"/>
      <c r="J97" s="20"/>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s="35" customFormat="1" ht="372.75" customHeight="1">
      <c r="A98" s="9"/>
      <c r="B98" s="22"/>
      <c r="C98" s="23"/>
      <c r="D98" s="23"/>
      <c r="E98" s="20"/>
      <c r="F98" s="20"/>
      <c r="G98" s="20"/>
      <c r="H98" s="20"/>
      <c r="I98" s="20"/>
      <c r="J98" s="20"/>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s="35" customFormat="1" ht="372.75" customHeight="1">
      <c r="A99" s="9"/>
      <c r="B99" s="22"/>
      <c r="C99" s="23"/>
      <c r="D99" s="23"/>
      <c r="E99" s="20"/>
      <c r="F99" s="20"/>
      <c r="G99" s="20"/>
      <c r="H99" s="20"/>
      <c r="I99" s="20"/>
      <c r="J99" s="20"/>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s="35" customFormat="1" ht="372.75" customHeight="1">
      <c r="A100" s="9"/>
      <c r="B100" s="22"/>
      <c r="C100" s="23"/>
      <c r="D100" s="23"/>
      <c r="E100" s="20"/>
      <c r="F100" s="20"/>
      <c r="G100" s="20"/>
      <c r="H100" s="20"/>
      <c r="I100" s="20"/>
      <c r="J100" s="20"/>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s="35" customFormat="1" ht="372.75" customHeight="1">
      <c r="A101" s="9"/>
      <c r="B101" s="22"/>
      <c r="C101" s="23"/>
      <c r="D101" s="23"/>
      <c r="E101" s="20"/>
      <c r="F101" s="20"/>
      <c r="G101" s="20"/>
      <c r="H101" s="20"/>
      <c r="I101" s="20"/>
      <c r="J101" s="20"/>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s="35" customFormat="1" ht="372.75" customHeight="1">
      <c r="A102" s="9"/>
      <c r="B102" s="22"/>
      <c r="C102" s="23"/>
      <c r="D102" s="23"/>
      <c r="E102" s="20"/>
      <c r="F102" s="20"/>
      <c r="G102" s="20"/>
      <c r="H102" s="20"/>
      <c r="I102" s="20"/>
      <c r="J102" s="20"/>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s="35" customFormat="1" ht="372.75" customHeight="1">
      <c r="A103" s="9"/>
      <c r="B103" s="22"/>
      <c r="C103" s="23"/>
      <c r="D103" s="23"/>
      <c r="E103" s="20"/>
      <c r="F103" s="20"/>
      <c r="G103" s="20"/>
      <c r="H103" s="20"/>
      <c r="I103" s="20"/>
      <c r="J103" s="20"/>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s="35" customFormat="1" ht="372.75" customHeight="1">
      <c r="A104" s="9"/>
      <c r="B104" s="22"/>
      <c r="C104" s="23"/>
      <c r="D104" s="23"/>
      <c r="E104" s="20"/>
      <c r="F104" s="20"/>
      <c r="G104" s="20"/>
      <c r="H104" s="20"/>
      <c r="I104" s="20"/>
      <c r="J104" s="20"/>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s="35" customFormat="1" ht="372.75" customHeight="1">
      <c r="A105" s="9"/>
      <c r="B105" s="22"/>
      <c r="C105" s="23"/>
      <c r="D105" s="23"/>
      <c r="E105" s="20"/>
      <c r="F105" s="20"/>
      <c r="G105" s="20"/>
      <c r="H105" s="20"/>
      <c r="I105" s="20"/>
      <c r="J105" s="20"/>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s="36" customFormat="1" ht="372.75" customHeight="1">
      <c r="A106" s="9"/>
      <c r="B106" s="22"/>
      <c r="C106" s="23"/>
      <c r="D106" s="23"/>
      <c r="E106" s="20"/>
      <c r="F106" s="20"/>
      <c r="G106" s="20"/>
      <c r="H106" s="20"/>
      <c r="I106" s="20"/>
      <c r="J106" s="20"/>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s="36" customFormat="1" ht="372.75" customHeight="1">
      <c r="A107" s="9"/>
      <c r="B107" s="22"/>
      <c r="C107" s="23"/>
      <c r="D107" s="23"/>
      <c r="E107" s="20"/>
      <c r="F107" s="20"/>
      <c r="G107" s="20"/>
      <c r="H107" s="20"/>
      <c r="I107" s="20"/>
      <c r="J107" s="20"/>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s="36" customFormat="1" ht="372.75" customHeight="1">
      <c r="A108" s="9"/>
      <c r="B108" s="22"/>
      <c r="C108" s="23"/>
      <c r="D108" s="23"/>
      <c r="E108" s="20"/>
      <c r="F108" s="20"/>
      <c r="G108" s="20"/>
      <c r="H108" s="20"/>
      <c r="I108" s="20"/>
      <c r="J108" s="20"/>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s="36" customFormat="1" ht="372.75" customHeight="1">
      <c r="A109" s="9"/>
      <c r="B109" s="22"/>
      <c r="C109" s="23"/>
      <c r="D109" s="23"/>
      <c r="E109" s="20"/>
      <c r="F109" s="20"/>
      <c r="G109" s="20"/>
      <c r="H109" s="20"/>
      <c r="I109" s="20"/>
      <c r="J109" s="20"/>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s="36" customFormat="1" ht="372.75" customHeight="1">
      <c r="A110" s="9"/>
      <c r="B110" s="22"/>
      <c r="C110" s="23"/>
      <c r="D110" s="23"/>
      <c r="E110" s="20"/>
      <c r="F110" s="20"/>
      <c r="G110" s="20"/>
      <c r="H110" s="20"/>
      <c r="I110" s="20"/>
      <c r="J110" s="20"/>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s="36" customFormat="1" ht="372.75" customHeight="1">
      <c r="A111" s="9"/>
      <c r="B111" s="22"/>
      <c r="C111" s="23"/>
      <c r="D111" s="23"/>
      <c r="E111" s="20"/>
      <c r="F111" s="20"/>
      <c r="G111" s="20"/>
      <c r="H111" s="20"/>
      <c r="I111" s="20"/>
      <c r="J111" s="20"/>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row r="112" spans="1:48" s="36" customFormat="1" ht="372.75" customHeight="1">
      <c r="A112" s="9"/>
      <c r="B112" s="22"/>
      <c r="C112" s="23"/>
      <c r="D112" s="23"/>
      <c r="E112" s="20"/>
      <c r="F112" s="20"/>
      <c r="G112" s="20"/>
      <c r="H112" s="20"/>
      <c r="I112" s="20"/>
      <c r="J112" s="20"/>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row>
    <row r="113" spans="1:48" s="36" customFormat="1" ht="372.75" customHeight="1">
      <c r="A113" s="9"/>
      <c r="B113" s="22"/>
      <c r="C113" s="23"/>
      <c r="D113" s="23"/>
      <c r="E113" s="20"/>
      <c r="F113" s="20"/>
      <c r="G113" s="20"/>
      <c r="H113" s="20"/>
      <c r="I113" s="20"/>
      <c r="J113" s="20"/>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row>
    <row r="114" spans="1:48" s="36" customFormat="1" ht="372.75" customHeight="1">
      <c r="A114" s="9"/>
      <c r="B114" s="22"/>
      <c r="C114" s="23"/>
      <c r="D114" s="23"/>
      <c r="E114" s="20"/>
      <c r="F114" s="20"/>
      <c r="G114" s="20"/>
      <c r="H114" s="20"/>
      <c r="I114" s="20"/>
      <c r="J114" s="20"/>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row>
    <row r="115" spans="1:48" s="36" customFormat="1" ht="372.75" customHeight="1">
      <c r="A115" s="9"/>
      <c r="B115" s="22"/>
      <c r="C115" s="23"/>
      <c r="D115" s="23"/>
      <c r="E115" s="20"/>
      <c r="F115" s="20"/>
      <c r="G115" s="20"/>
      <c r="H115" s="20"/>
      <c r="I115" s="20"/>
      <c r="J115" s="20"/>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row>
    <row r="116" spans="1:48" s="36" customFormat="1" ht="372.75" customHeight="1">
      <c r="A116" s="9"/>
      <c r="B116" s="22"/>
      <c r="C116" s="23"/>
      <c r="D116" s="23"/>
      <c r="E116" s="20"/>
      <c r="F116" s="20"/>
      <c r="G116" s="20"/>
      <c r="H116" s="20"/>
      <c r="I116" s="20"/>
      <c r="J116" s="20"/>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row>
  </sheetData>
  <conditionalFormatting sqref="E7:J116">
    <cfRule type="expression" priority="13" stopIfTrue="1">
      <formula>$B7="Have not Selected a Preparedness level of No for any Performance Area"</formula>
    </cfRule>
    <cfRule type="expression" dxfId="91" priority="14">
      <formula>$B7&amp;$C7&amp;$D7&lt;&gt;""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1" id="{5C00B359-8644-4D6A-B460-0FDE8B3150A8}">
            <xm:f>$B7='Key_Can Hide In Final Vers.'!$G$14</xm:f>
            <x14:dxf>
              <fill>
                <patternFill>
                  <bgColor rgb="FFF09456"/>
                </patternFill>
              </fill>
              <border>
                <left style="thin">
                  <color auto="1"/>
                </left>
                <right style="thin">
                  <color auto="1"/>
                </right>
                <top style="thin">
                  <color auto="1"/>
                </top>
                <bottom style="thin">
                  <color auto="1"/>
                </bottom>
                <vertical/>
                <horizontal/>
              </border>
            </x14:dxf>
          </x14:cfRule>
          <x14:cfRule type="expression" priority="2" id="{CDF3487F-8E45-4A91-864C-ABC15725845D}">
            <xm:f>$B7='Key_Can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3" id="{E91BB386-9893-4DBC-B5F6-32EDC066E410}">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4" id="{7EFD0E9A-6815-4349-8EF9-8922DF7E1786}">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5" id="{C5A2C6F3-2477-40AF-A657-34E9FFC50B6B}">
            <xm:f>$B7='Key_Can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6" id="{8AE5137E-C8B0-4FE4-952C-1B8ECA954604}">
            <xm:f>$B7='Key_Can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36A9DF54-DC77-4471-B599-B004CB159562}">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559C38B2-A92D-4E11-BB66-9563748233B9}">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9" id="{D758978B-B207-4D3E-AD21-D228692239C8}">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0" id="{F3A32BFE-616C-4DA7-96D8-069897EE4565}">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1" id="{0D2BB621-BD4C-4A45-903A-0D0E0CCC0B97}">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2" id="{5FECE3FC-20BD-47A9-A09C-43BD5A65D873}">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B7:D114</xm:sqref>
        </x14:conditionalFormatting>
        <x14:conditionalFormatting xmlns:xm="http://schemas.microsoft.com/office/excel/2006/main">
          <x14:cfRule type="expression" priority="55" id="{87794376-BD88-4EAE-A365-C2AF2E252EE6}">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56" id="{354E6AE3-91FB-46AF-A90E-7426B6D690B8}">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57" id="{FAC4A6E8-86B8-4FA9-A023-EFF0951DB012}">
            <xm:f>$B7='Key_Can Hide In Final Vers.'!$G$10</xm:f>
            <x14:dxf>
              <fill>
                <patternFill>
                  <bgColor rgb="FFC65911"/>
                </patternFill>
              </fill>
              <border>
                <left style="thin">
                  <color auto="1"/>
                </left>
                <right style="thin">
                  <color auto="1"/>
                </right>
                <top style="thin">
                  <color auto="1"/>
                </top>
                <bottom style="thin">
                  <color auto="1"/>
                </bottom>
                <vertical/>
                <horizontal/>
              </border>
            </x14:dxf>
          </x14:cfRule>
          <x14:cfRule type="expression" priority="58" id="{E151DEC4-4ACF-4E9D-9794-800FDD1C2E2D}">
            <xm:f>$B7='Key_Can Hide In Final Vers.'!$G$9</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59" id="{5D3E5CFE-3625-48F4-82C5-984127F94F1B}">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60" id="{1C96BB0A-AC65-4918-9FB9-7637B5383B6A}">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61" id="{4FF3EB84-7217-4AE3-941B-82AC9356F081}">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62" id="{CF40CB75-7879-403D-8F53-73ED5408D880}">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63" id="{5ACE8B1B-A454-4338-B513-7B4CADCF8D4B}">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64" id="{F8925600-3E81-4205-98B7-27478D8A0598}">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E7:J7 B8:J116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1648-997C-4786-A30D-AA888BA23FE9}">
  <sheetPr>
    <tabColor theme="9" tint="0.59999389629810485"/>
  </sheetPr>
  <dimension ref="A1:AV116"/>
  <sheetViews>
    <sheetView showGridLines="0" zoomScale="65" zoomScaleNormal="65" workbookViewId="0">
      <pane ySplit="6" topLeftCell="A8" activePane="bottomLeft" state="frozen"/>
      <selection pane="bottomLeft" activeCell="D8" sqref="D8"/>
    </sheetView>
  </sheetViews>
  <sheetFormatPr defaultColWidth="9.140625" defaultRowHeight="12.75"/>
  <cols>
    <col min="1" max="1" width="9.140625" style="9"/>
    <col min="2" max="2" width="30.7109375" style="9" customWidth="1"/>
    <col min="3" max="3" width="47.42578125" style="9" customWidth="1"/>
    <col min="4" max="4" width="69.7109375" style="10" customWidth="1"/>
    <col min="5" max="10" width="40.7109375" style="12" customWidth="1"/>
    <col min="11" max="16384" width="9.140625" style="9"/>
  </cols>
  <sheetData>
    <row r="1" spans="2:10">
      <c r="B1" s="24"/>
      <c r="D1" s="9"/>
      <c r="E1" s="9"/>
      <c r="F1" s="9"/>
      <c r="G1" s="9"/>
      <c r="H1" s="9"/>
      <c r="I1" s="9"/>
      <c r="J1" s="9"/>
    </row>
    <row r="2" spans="2:10">
      <c r="B2" s="25" t="str">
        <f>'Key_Can Hide In Final Vers.'!D4</f>
        <v>Jul 2027 - Jun 2028</v>
      </c>
      <c r="D2" s="9"/>
      <c r="E2" s="9"/>
      <c r="F2" s="9"/>
      <c r="G2" s="9"/>
      <c r="H2" s="9"/>
      <c r="I2" s="9"/>
      <c r="J2" s="9"/>
    </row>
    <row r="3" spans="2:10" ht="20.25">
      <c r="B3" s="37" t="s">
        <v>269</v>
      </c>
      <c r="C3" s="38"/>
      <c r="D3" s="38"/>
      <c r="E3" s="38"/>
      <c r="F3" s="38"/>
      <c r="G3" s="38"/>
      <c r="H3" s="38"/>
      <c r="I3" s="38"/>
      <c r="J3" s="38"/>
    </row>
    <row r="4" spans="2:10" ht="23.25" customHeight="1">
      <c r="B4" s="37" t="str" cm="1">
        <f t="array" aca="1" ref="B4" ca="1">INDIRECT("'"&amp;$B$2&amp;"'!"&amp;"$E$3")</f>
        <v>July 1, 2027 – June 30, 2028 Standards and Measures</v>
      </c>
      <c r="C4" s="38"/>
      <c r="D4" s="38"/>
      <c r="E4" s="37"/>
      <c r="F4" s="38"/>
      <c r="G4" s="38"/>
      <c r="H4" s="38"/>
      <c r="I4" s="38"/>
      <c r="J4" s="38"/>
    </row>
    <row r="5" spans="2:10">
      <c r="B5" s="26" t="s">
        <v>40</v>
      </c>
      <c r="C5" s="26" t="s">
        <v>271</v>
      </c>
      <c r="D5" s="26" t="s">
        <v>272</v>
      </c>
      <c r="E5" s="26" t="s">
        <v>275</v>
      </c>
      <c r="F5" s="26" t="s">
        <v>276</v>
      </c>
      <c r="G5" s="26" t="s">
        <v>277</v>
      </c>
      <c r="H5" s="26" t="s">
        <v>278</v>
      </c>
      <c r="I5" s="26" t="s">
        <v>279</v>
      </c>
      <c r="J5" s="26" t="s">
        <v>280</v>
      </c>
    </row>
    <row r="6" spans="2:10" ht="49.5" customHeight="1">
      <c r="B6" s="27"/>
      <c r="C6" s="27"/>
      <c r="D6" s="27"/>
      <c r="E6" s="28" t="s">
        <v>281</v>
      </c>
      <c r="F6" s="28" t="s">
        <v>282</v>
      </c>
      <c r="G6" s="28" t="s">
        <v>283</v>
      </c>
      <c r="H6" s="28" t="s">
        <v>284</v>
      </c>
      <c r="I6" s="28" t="s">
        <v>285</v>
      </c>
      <c r="J6" s="28" t="s">
        <v>286</v>
      </c>
    </row>
    <row r="7" spans="2:10" ht="372.75" customHeight="1">
      <c r="B7" s="7" t="str" cm="1">
        <f t="array" aca="1" ref="B7:B22" ca="1">_xlfn._xlws.FILTER(INDIRECT("'"&amp;$B$2&amp;"'!"&amp;"$B$5:$B$114"),INDIRECT("'"&amp;$B$2&amp;"'!"&amp;"$I$5:$I$114")="No","Have not Selected a Preparedness level of No for any Performance Area")</f>
        <v>Access</v>
      </c>
      <c r="C7" s="6" t="str" cm="1">
        <f t="array" aca="1" ref="C7:C22" ca="1">_xlfn._xlws.FILTER(INDIRECT("'"&amp;$B$2&amp;"'!"&amp;"$E$5:$E$114"),INDIRECT("'"&amp;$B$2&amp;"'!"&amp;"$I$5:$I$114")="No","Have not Selected a Preparedness level of No for any Standard")</f>
        <v>Remains open for accepting new referrals, and individual/family selection of SCO, regardless of case complexity.</v>
      </c>
      <c r="D7" s="6" t="str" cm="1">
        <f t="array" aca="1" ref="D7:D22" ca="1">_xlfn._xlws.FILTER(INDIRECT("'"&amp;$B$2&amp;"'!"&amp;"$F$5:$F$114"),INDIRECT("'"&amp;$B$2&amp;"'!"&amp;"$I$5:$I$114")="No","Have not Selected a Preparedness level of No for any Measure")</f>
        <v>Minimum referral acceptance is 75% for CY 2026.
OR
If SCO serves less than 250 individuals, minimum referral acceptance is 60% for CY 2026
SCO is not required to exceed 10% growth from prior year. (10% or 75%/60%)</v>
      </c>
      <c r="E7" s="20"/>
      <c r="F7" s="20"/>
      <c r="G7" s="20"/>
      <c r="H7" s="20"/>
      <c r="I7" s="20"/>
      <c r="J7" s="20"/>
    </row>
    <row r="8" spans="2:10" ht="372.75" customHeight="1">
      <c r="B8" s="22" t="str">
        <f ca="1"/>
        <v>Administration</v>
      </c>
      <c r="C8" s="23" t="str">
        <f ca="1"/>
        <v>Demonstrate transparent and sound corporate governance structure.</v>
      </c>
      <c r="D8" s="23" t="str">
        <f ca="1"/>
        <v>Demonstrate that the Governing Body is engaged with and governance is informed by voices of individuals with lived experiences supported by the SCO by:
 - Including at least one individual with lived experience with intellectual or developmental disabilities or Autism (inclusive of family members) on the Governing Body 
OR 
 - Operating/participating with an advisory committee or subcommittee that informs the Governing Body that is comprised of individuals with lived experience
AND BOTH OF THE FOLLOWING ARE REQUIRED FOR ALL SCOs
 - Evidence that Governing Body deliberations are informed by input of individuals with lived experience
 - Evidence that support is offered/made available for individuals with lived experience to meaningfully participate in the governance of the SCO</v>
      </c>
      <c r="E8" s="20"/>
      <c r="F8" s="20"/>
      <c r="G8" s="20"/>
      <c r="H8" s="20"/>
      <c r="I8" s="20"/>
      <c r="J8" s="20"/>
    </row>
    <row r="9" spans="2:10" ht="372.75" customHeight="1">
      <c r="B9" s="22" t="str">
        <f ca="1"/>
        <v>Continuum of Services</v>
      </c>
      <c r="C9" s="23" t="str">
        <f ca="1"/>
        <v>Demonstrate that individuals requiring or preferring 24/7 support outside of the family home are provided information and encouraged to consider Supported Living and Life Sharing.</v>
      </c>
      <c r="D9" s="23" t="str">
        <f ca="1"/>
        <v>Increase the percentage of individuals using Supported Living, Life Sharing and Housing Transition and Tenancy Services from the SCO’s calendar year 2026 baseline.</v>
      </c>
      <c r="E9" s="20"/>
      <c r="F9" s="20"/>
      <c r="G9" s="20"/>
      <c r="H9" s="20"/>
      <c r="I9" s="20"/>
      <c r="J9" s="20"/>
    </row>
    <row r="10" spans="2:10" ht="372.75" customHeight="1">
      <c r="B10" s="22" t="str">
        <f ca="1"/>
        <v>Continuum of Services</v>
      </c>
      <c r="C10" s="23" t="str">
        <f ca="1"/>
        <v>Demonstrate ability to develop, implement, and monitor service plans that prioritize and facilitate individuals' opportunities to live in the least restrictive, most integrated settings of their choice. This includes ensuring access to non-residential services and supports that promote independence, community inclusion, and alignment with the individual's preferences, strengths, and goals as outlined in their Individual Support Plan (ISP)</v>
      </c>
      <c r="D10" s="23" t="str">
        <f ca="1"/>
        <v>Increase the percentage of individuals using non-residential services from the SCO’s calendar year 2026 baseline.</v>
      </c>
      <c r="E10" s="20"/>
      <c r="F10" s="20"/>
      <c r="G10" s="20"/>
      <c r="H10" s="20"/>
      <c r="I10" s="20"/>
      <c r="J10" s="20"/>
    </row>
    <row r="11" spans="2:10" ht="372.75" customHeight="1">
      <c r="B11" s="22" t="str">
        <f ca="1"/>
        <v xml:space="preserve">Employment  </v>
      </c>
      <c r="C11" s="23" t="str">
        <f ca="1"/>
        <v>Demonstrate support of individuals to seek and obtain Competitive Integrated Employment (CIE).</v>
      </c>
      <c r="D11" s="23" t="str">
        <f ca="1"/>
        <v xml:space="preserve">Increase the combined percentage of working age individuals that are receiving Career Assessment or Job Finding services through ODP or OVR 
AND
individuals competitively employed in integrated settings (working age individuals only and adjusted for acuity) from the SCO’s calendar year 2026 baseline.
</v>
      </c>
      <c r="E11" s="20"/>
      <c r="F11" s="20"/>
      <c r="G11" s="20"/>
      <c r="H11" s="20"/>
      <c r="I11" s="20"/>
      <c r="J11" s="20"/>
    </row>
    <row r="12" spans="2:10" ht="372.75" customHeight="1">
      <c r="B12" s="22" t="str">
        <f ca="1"/>
        <v>Person-Centered Practices</v>
      </c>
      <c r="C12" s="23" t="str">
        <f ca="1"/>
        <v>Demonstrate effective practices to support individuals with realizing their personal goals</v>
      </c>
      <c r="D12" s="23" t="str">
        <f ca="1"/>
        <v>SCO performance on NCI-IDD PCP-2 will meet or exceed 90% OR SCO will submit a plan to achieve 90% or greater on NCI-IDD PCP-2: Person-centered Goals (The proportion of people who report their service plan includes things that are important to them)</v>
      </c>
      <c r="E12" s="20"/>
      <c r="F12" s="20"/>
      <c r="G12" s="20"/>
      <c r="H12" s="20"/>
      <c r="I12" s="20"/>
      <c r="J12" s="20"/>
    </row>
    <row r="13" spans="2:10" ht="372.75" customHeight="1">
      <c r="B13" s="22" t="str">
        <f ca="1"/>
        <v>Person-Centered Practices</v>
      </c>
      <c r="C13" s="23" t="str">
        <f ca="1"/>
        <v>Demonstrate effective practices to support individuals with realizing their personal goals</v>
      </c>
      <c r="D13" s="23" t="str">
        <f ca="1"/>
        <v>90% compliance with monitoring location by waiver type</v>
      </c>
      <c r="E13" s="20"/>
      <c r="F13" s="20"/>
      <c r="G13" s="20"/>
      <c r="H13" s="20"/>
      <c r="I13" s="20"/>
      <c r="J13" s="20"/>
    </row>
    <row r="14" spans="2:10" ht="372.75" customHeight="1">
      <c r="B14" s="22" t="str">
        <f ca="1"/>
        <v>Person-Centered Practices</v>
      </c>
      <c r="C14" s="23" t="str">
        <f ca="1"/>
        <v>Demonstrate that individuals are engaged in meaningful activities outside of their home, as defined by the individual and based on their strengths, interests, and preferences.</v>
      </c>
      <c r="D14" s="23" t="str">
        <f ca="1"/>
        <v xml:space="preserve">SCO performance on NCI-IDD PCP-5 must be no more than 5 percentage points below the statewide average OR SCO will submit a plan to achieve improvement to be within 5 percentage points of the statewide average on NCI-IDD PCP-5: Satisfaction with Community Inclusion Scale (The proportion of people who report satisfaction with the level of participation in community inclusion activities). 
</v>
      </c>
      <c r="E14" s="20"/>
      <c r="F14" s="20"/>
      <c r="G14" s="20"/>
      <c r="H14" s="20"/>
      <c r="I14" s="20"/>
      <c r="J14" s="20"/>
    </row>
    <row r="15" spans="2:10" ht="372.75" customHeight="1">
      <c r="B15" s="22" t="str">
        <f ca="1"/>
        <v>Quality</v>
      </c>
      <c r="C15" s="23" t="str">
        <f ca="1"/>
        <v>Demonstrate responsiveness to individuals, families and system partners</v>
      </c>
      <c r="D15" s="23" t="str">
        <f ca="1"/>
        <v>Meet minimum benchmark for ODP collected data on satisfaction with SCO engagement via survey regarding responsiveness (timeliness, thoroughness, proactivity, etc.).
NCI-IDD Question 47 (Service Coordination Table 3): "Able to contact Case Manager/Service Coordinator when wants to”</v>
      </c>
      <c r="E15" s="20"/>
      <c r="F15" s="20"/>
      <c r="G15" s="20"/>
      <c r="H15" s="20"/>
      <c r="I15" s="20"/>
      <c r="J15" s="20"/>
    </row>
    <row r="16" spans="2:10" ht="372.75" customHeight="1">
      <c r="B16" s="22" t="str">
        <f ca="1"/>
        <v>Quality</v>
      </c>
      <c r="C16" s="23" t="str">
        <f ca="1"/>
        <v>Demonstrate commitment to continuous quality improvement and demonstrated embracing of building a culture of quality, continuous learning, and best use of data to assess progress toward quality management plan (QMP) goals and action plan target objectives).</v>
      </c>
      <c r="D16" s="23" t="str">
        <f ca="1"/>
        <v>At least one member of executive leadership team who has the authority to adopt recommendations and direct QM activities has ODP QM Certification.</v>
      </c>
      <c r="E16" s="20"/>
      <c r="F16" s="20"/>
      <c r="G16" s="20"/>
      <c r="H16" s="20"/>
      <c r="I16" s="20"/>
      <c r="J16" s="20"/>
    </row>
    <row r="17" spans="1:48" ht="372.75" customHeight="1">
      <c r="B17" s="22" t="str">
        <f ca="1"/>
        <v>Quality</v>
      </c>
      <c r="C17" s="23" t="str">
        <f ca="1"/>
        <v>Demonstrate capacity to enhance diversity, equity, and inclusion (DEI) through provision of Culturally and Linguistically Appropriate Services (CLAS)</v>
      </c>
      <c r="D17" s="23" t="str">
        <f ca="1"/>
        <v>Submit documentation to demonstrate agency commitment to CLAS through two or more of the following: 
a. Dedicated staff resources
b. Budget line items/invoices for interpretation/translation services
c. Policy that promotes CLAS
d. Outreach materials</v>
      </c>
      <c r="E17" s="20"/>
      <c r="F17" s="20"/>
      <c r="G17" s="20"/>
      <c r="H17" s="20"/>
      <c r="I17" s="20"/>
      <c r="J17" s="20"/>
    </row>
    <row r="18" spans="1:48" ht="372.75" customHeight="1">
      <c r="B18" s="22" t="str">
        <f ca="1"/>
        <v>Quality (Wellness)</v>
      </c>
      <c r="C18" s="23" t="str">
        <f ca="1"/>
        <v>Capacity to identify and address wellness of individuals served by the SCO</v>
      </c>
      <c r="D18" s="23" t="str">
        <f ca="1"/>
        <v>SCO must implement promotion of wellness activities such that SCO participants have improved health</v>
      </c>
      <c r="E18" s="20"/>
      <c r="F18" s="20"/>
      <c r="G18" s="20"/>
      <c r="H18" s="20"/>
      <c r="I18" s="20"/>
      <c r="J18" s="20"/>
    </row>
    <row r="19" spans="1:48" ht="372.75" customHeight="1">
      <c r="B19" s="22" t="str">
        <f ca="1"/>
        <v>Resource Navigation</v>
      </c>
      <c r="C19" s="23" t="str">
        <f ca="1"/>
        <v>Supports access to community resources to meet needs related to Health Related Social Needs</v>
      </c>
      <c r="D19" s="23" t="str">
        <f ca="1"/>
        <v>Demonstrate use of PA Navigate to respond to individual and family Health Related Social Needs (i.e. food, housing)</v>
      </c>
      <c r="E19" s="20"/>
      <c r="F19" s="20"/>
      <c r="G19" s="20"/>
      <c r="H19" s="20"/>
      <c r="I19" s="20"/>
      <c r="J19" s="20"/>
    </row>
    <row r="20" spans="1:48" ht="372.75" customHeight="1">
      <c r="B20" s="22" t="str">
        <f ca="1"/>
        <v>Technology</v>
      </c>
      <c r="C20" s="23" t="str">
        <f ca="1"/>
        <v>Demonstrate use of technology to improve health and wellness, and create additional opportunities to increase independence for individuals</v>
      </c>
      <c r="D20" s="23" t="str">
        <f ca="1"/>
        <v>NCI: The percentage of people who report that their case manager/service coordinator talked with them about technology that may help them in their everyday life</v>
      </c>
      <c r="E20" s="20"/>
      <c r="F20" s="20"/>
      <c r="G20" s="20"/>
      <c r="H20" s="20"/>
      <c r="I20" s="20"/>
      <c r="J20" s="20"/>
    </row>
    <row r="21" spans="1:48" ht="372.75" customHeight="1">
      <c r="B21" s="22" t="str">
        <f ca="1"/>
        <v>Workforce</v>
      </c>
      <c r="C21" s="23" t="str">
        <f ca="1"/>
        <v>Demonstrate competencies in person-centered approaches for individuals with complex needs across their lifespans.</v>
      </c>
      <c r="D21" s="23" t="str">
        <f ca="1"/>
        <v xml:space="preserve">The SCO will increase number of SCs, supervisors, and SCO directors that have completed or currently maintain at least one of the following trainings/certifications by x%:
a. American Institute of Health Care Professionals (www.aihcp.net)  
b. Capacity Building Institute (CBI) - DHS  
c. Certified Case Manager (CCM) - Commission for Case Manager Certification  
d. Certified Community Health Worker (CCHW) - Pennsylvania Certification Board  
e. Certified Disability Management Specialist (www.ccmcertification.org)  
f. Dual Diagnosis training Curriculum - ODP  
g. Enabling Technology Navigator Certification (ETN) 
h. LifeCourse Ambassador - LifeCourse Nexus  
i. NADD-CC: Clinical Certification. NADD Dual Diagnosis Specialist Certification  
j. NADD-DDS: Dual Diagnosis Specialist Certification. The National Association for the Dually Diagnosed (NADD) Specialist Certification – (https://thenadd.org/?page_id=22741) 
k. Pediatric Capacity Building Institute (PCBI) - DHS  
l. Person Centered Thinking Trainer Credentialing – The Learning Community for Person Centered Practices – (https://tlcpcp.com/trainers/become-a-trainer)   
m. Social Role Valorization – International Social Role Valorization Association (complete course work and maintain membership) 
n. Other, please specify </v>
      </c>
      <c r="E21" s="20"/>
      <c r="F21" s="20"/>
      <c r="G21" s="20"/>
      <c r="H21" s="20"/>
      <c r="I21" s="20"/>
      <c r="J21" s="20"/>
    </row>
    <row r="22" spans="1:48" ht="372.75" customHeight="1">
      <c r="B22" s="22" t="str">
        <f ca="1"/>
        <v>Workforce</v>
      </c>
      <c r="C22" s="23" t="str">
        <f ca="1"/>
        <v>Demonstrate trauma-informed practices are employed throughout the SCO</v>
      </c>
      <c r="D22" s="23" t="str">
        <f ca="1"/>
        <v>Demonstrate supportive services are offered in at least 95% of incidents involving abuse, neglect, or exploitation.</v>
      </c>
      <c r="E22" s="20"/>
      <c r="F22" s="20"/>
      <c r="G22" s="20"/>
      <c r="H22" s="20"/>
      <c r="I22" s="20"/>
      <c r="J22" s="20"/>
    </row>
    <row r="23" spans="1:48" ht="372.75" customHeight="1">
      <c r="B23" s="22"/>
      <c r="C23" s="23"/>
      <c r="D23" s="23"/>
      <c r="E23" s="20"/>
      <c r="F23" s="20"/>
      <c r="G23" s="20"/>
      <c r="H23" s="20"/>
      <c r="I23" s="20"/>
      <c r="J23" s="20"/>
    </row>
    <row r="24" spans="1:48" ht="372.75" customHeight="1">
      <c r="B24" s="22"/>
      <c r="C24" s="23"/>
      <c r="D24" s="23"/>
      <c r="E24" s="20"/>
      <c r="F24" s="20"/>
      <c r="G24" s="20"/>
      <c r="H24" s="20"/>
      <c r="I24" s="20"/>
      <c r="J24" s="20"/>
    </row>
    <row r="25" spans="1:48" ht="372.75" customHeight="1">
      <c r="B25" s="22"/>
      <c r="C25" s="23"/>
      <c r="D25" s="23"/>
      <c r="E25" s="20"/>
      <c r="F25" s="20"/>
      <c r="G25" s="20"/>
      <c r="H25" s="20"/>
      <c r="I25" s="20"/>
      <c r="J25" s="20"/>
    </row>
    <row r="26" spans="1:48" ht="372.75" customHeight="1">
      <c r="B26" s="22"/>
      <c r="C26" s="23"/>
      <c r="D26" s="23"/>
      <c r="E26" s="20"/>
      <c r="F26" s="20"/>
      <c r="G26" s="20"/>
      <c r="H26" s="20"/>
      <c r="I26" s="20"/>
      <c r="J26" s="20"/>
    </row>
    <row r="27" spans="1:48" ht="372.75" customHeight="1">
      <c r="B27" s="22"/>
      <c r="C27" s="23"/>
      <c r="D27" s="23"/>
      <c r="E27" s="20"/>
      <c r="F27" s="20"/>
      <c r="G27" s="20"/>
      <c r="H27" s="20"/>
      <c r="I27" s="20"/>
      <c r="J27" s="20"/>
    </row>
    <row r="28" spans="1:48" ht="372.75" customHeight="1">
      <c r="B28" s="22"/>
      <c r="C28" s="23"/>
      <c r="D28" s="23"/>
      <c r="E28" s="20"/>
      <c r="F28" s="20"/>
      <c r="G28" s="20"/>
      <c r="H28" s="20"/>
      <c r="I28" s="20"/>
      <c r="J28" s="20"/>
    </row>
    <row r="29" spans="1:48" s="29" customFormat="1" ht="372.75" customHeight="1">
      <c r="A29" s="9"/>
      <c r="B29" s="22"/>
      <c r="C29" s="23"/>
      <c r="D29" s="23"/>
      <c r="E29" s="20"/>
      <c r="F29" s="20"/>
      <c r="G29" s="20"/>
      <c r="H29" s="20"/>
      <c r="I29" s="20"/>
      <c r="J29" s="20"/>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row>
    <row r="30" spans="1:48" s="29" customFormat="1" ht="372.75" customHeight="1">
      <c r="A30" s="9"/>
      <c r="B30" s="22"/>
      <c r="C30" s="23"/>
      <c r="D30" s="23"/>
      <c r="E30" s="20"/>
      <c r="F30" s="20"/>
      <c r="G30" s="20"/>
      <c r="H30" s="20"/>
      <c r="I30" s="20"/>
      <c r="J30" s="20"/>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row>
    <row r="31" spans="1:48" s="29" customFormat="1" ht="372.75" customHeight="1">
      <c r="A31" s="9"/>
      <c r="B31" s="22"/>
      <c r="C31" s="23"/>
      <c r="D31" s="23"/>
      <c r="E31" s="20"/>
      <c r="F31" s="20"/>
      <c r="G31" s="20"/>
      <c r="H31" s="20"/>
      <c r="I31" s="20"/>
      <c r="J31" s="20"/>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s="29" customFormat="1" ht="372.75" customHeight="1">
      <c r="A32" s="9"/>
      <c r="B32" s="22"/>
      <c r="C32" s="23"/>
      <c r="D32" s="23"/>
      <c r="E32" s="20"/>
      <c r="F32" s="20"/>
      <c r="G32" s="20"/>
      <c r="H32" s="20"/>
      <c r="I32" s="20"/>
      <c r="J32" s="20"/>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row>
    <row r="33" spans="1:48" s="29" customFormat="1" ht="372.75" customHeight="1">
      <c r="A33" s="9"/>
      <c r="B33" s="22"/>
      <c r="C33" s="23"/>
      <c r="D33" s="23"/>
      <c r="E33" s="20"/>
      <c r="F33" s="20"/>
      <c r="G33" s="20"/>
      <c r="H33" s="20"/>
      <c r="I33" s="20"/>
      <c r="J33" s="2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row>
    <row r="34" spans="1:48" s="29" customFormat="1" ht="372.75" customHeight="1">
      <c r="A34" s="9"/>
      <c r="B34" s="22"/>
      <c r="C34" s="23"/>
      <c r="D34" s="23"/>
      <c r="E34" s="20"/>
      <c r="F34" s="20"/>
      <c r="G34" s="20"/>
      <c r="H34" s="20"/>
      <c r="I34" s="20"/>
      <c r="J34" s="20"/>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1:48" s="29" customFormat="1" ht="372.75" customHeight="1">
      <c r="A35" s="9"/>
      <c r="B35" s="22"/>
      <c r="C35" s="23"/>
      <c r="D35" s="23"/>
      <c r="E35" s="20"/>
      <c r="F35" s="20"/>
      <c r="G35" s="20"/>
      <c r="H35" s="20"/>
      <c r="I35" s="20"/>
      <c r="J35" s="20"/>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s="29" customFormat="1" ht="372.75" customHeight="1">
      <c r="A36" s="9"/>
      <c r="B36" s="22"/>
      <c r="C36" s="23"/>
      <c r="D36" s="23"/>
      <c r="E36" s="20"/>
      <c r="F36" s="20"/>
      <c r="G36" s="20"/>
      <c r="H36" s="20"/>
      <c r="I36" s="20"/>
      <c r="J36" s="20"/>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s="29" customFormat="1" ht="372.75" customHeight="1">
      <c r="A37" s="9"/>
      <c r="B37" s="22"/>
      <c r="C37" s="23"/>
      <c r="D37" s="23"/>
      <c r="E37" s="20"/>
      <c r="F37" s="20"/>
      <c r="G37" s="20"/>
      <c r="H37" s="20"/>
      <c r="I37" s="20"/>
      <c r="J37" s="20"/>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s="29" customFormat="1" ht="372.75" customHeight="1">
      <c r="A38" s="9"/>
      <c r="B38" s="22"/>
      <c r="C38" s="23"/>
      <c r="D38" s="23"/>
      <c r="E38" s="20"/>
      <c r="F38" s="20"/>
      <c r="G38" s="20"/>
      <c r="H38" s="20"/>
      <c r="I38" s="20"/>
      <c r="J38" s="20"/>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s="29" customFormat="1" ht="372.75" customHeight="1">
      <c r="A39" s="9"/>
      <c r="B39" s="22"/>
      <c r="C39" s="23"/>
      <c r="D39" s="23"/>
      <c r="E39" s="20"/>
      <c r="F39" s="20"/>
      <c r="G39" s="20"/>
      <c r="H39" s="20"/>
      <c r="I39" s="20"/>
      <c r="J39" s="20"/>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s="30" customFormat="1" ht="372.75" customHeight="1">
      <c r="A40" s="9"/>
      <c r="B40" s="22"/>
      <c r="C40" s="23"/>
      <c r="D40" s="23"/>
      <c r="E40" s="20"/>
      <c r="F40" s="20"/>
      <c r="G40" s="20"/>
      <c r="H40" s="20"/>
      <c r="I40" s="20"/>
      <c r="J40" s="20"/>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s="30" customFormat="1" ht="372.75" customHeight="1">
      <c r="A41" s="9"/>
      <c r="B41" s="22"/>
      <c r="C41" s="23"/>
      <c r="D41" s="23"/>
      <c r="E41" s="20"/>
      <c r="F41" s="20"/>
      <c r="G41" s="20"/>
      <c r="H41" s="20"/>
      <c r="I41" s="20"/>
      <c r="J41" s="20"/>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s="30" customFormat="1" ht="372.75" customHeight="1">
      <c r="A42" s="9"/>
      <c r="B42" s="22"/>
      <c r="C42" s="23"/>
      <c r="D42" s="23"/>
      <c r="E42" s="20"/>
      <c r="F42" s="20"/>
      <c r="G42" s="20"/>
      <c r="H42" s="20"/>
      <c r="I42" s="20"/>
      <c r="J42" s="20"/>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s="30" customFormat="1" ht="372.75" customHeight="1">
      <c r="A43" s="9"/>
      <c r="B43" s="22"/>
      <c r="C43" s="23"/>
      <c r="D43" s="23"/>
      <c r="E43" s="20"/>
      <c r="F43" s="20"/>
      <c r="G43" s="20"/>
      <c r="H43" s="20"/>
      <c r="I43" s="20"/>
      <c r="J43" s="20"/>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s="30" customFormat="1" ht="372.75" customHeight="1">
      <c r="A44" s="9"/>
      <c r="B44" s="22"/>
      <c r="C44" s="23"/>
      <c r="D44" s="23"/>
      <c r="E44" s="20"/>
      <c r="F44" s="20"/>
      <c r="G44" s="20"/>
      <c r="H44" s="20"/>
      <c r="I44" s="20"/>
      <c r="J44" s="20"/>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s="30" customFormat="1" ht="372.75" customHeight="1">
      <c r="A45" s="9"/>
      <c r="B45" s="22"/>
      <c r="C45" s="23"/>
      <c r="D45" s="23"/>
      <c r="E45" s="20"/>
      <c r="F45" s="20"/>
      <c r="G45" s="20"/>
      <c r="H45" s="20"/>
      <c r="I45" s="20"/>
      <c r="J45" s="20"/>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s="30" customFormat="1" ht="372.75" customHeight="1">
      <c r="A46" s="9"/>
      <c r="B46" s="22"/>
      <c r="C46" s="23"/>
      <c r="D46" s="23"/>
      <c r="E46" s="20"/>
      <c r="F46" s="20"/>
      <c r="G46" s="20"/>
      <c r="H46" s="20"/>
      <c r="I46" s="20"/>
      <c r="J46" s="20"/>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s="30" customFormat="1" ht="372.75" customHeight="1">
      <c r="A47" s="9"/>
      <c r="B47" s="22"/>
      <c r="C47" s="23"/>
      <c r="D47" s="23"/>
      <c r="E47" s="20"/>
      <c r="F47" s="20"/>
      <c r="G47" s="20"/>
      <c r="H47" s="20"/>
      <c r="I47" s="20"/>
      <c r="J47" s="2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s="30" customFormat="1" ht="372.75" customHeight="1">
      <c r="A48" s="9"/>
      <c r="B48" s="22"/>
      <c r="C48" s="23"/>
      <c r="D48" s="23"/>
      <c r="E48" s="20"/>
      <c r="F48" s="20"/>
      <c r="G48" s="20"/>
      <c r="H48" s="20"/>
      <c r="I48" s="20"/>
      <c r="J48" s="20"/>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s="30" customFormat="1" ht="372.75" customHeight="1">
      <c r="A49" s="9"/>
      <c r="B49" s="22"/>
      <c r="C49" s="23"/>
      <c r="D49" s="23"/>
      <c r="E49" s="20"/>
      <c r="F49" s="20"/>
      <c r="G49" s="20"/>
      <c r="H49" s="20"/>
      <c r="I49" s="20"/>
      <c r="J49" s="20"/>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s="30" customFormat="1" ht="372.75" customHeight="1">
      <c r="A50" s="9"/>
      <c r="B50" s="22"/>
      <c r="C50" s="23"/>
      <c r="D50" s="23"/>
      <c r="E50" s="20"/>
      <c r="F50" s="20"/>
      <c r="G50" s="20"/>
      <c r="H50" s="20"/>
      <c r="I50" s="20"/>
      <c r="J50" s="20"/>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s="31" customFormat="1" ht="372.75" customHeight="1">
      <c r="A51" s="9"/>
      <c r="B51" s="22"/>
      <c r="C51" s="23"/>
      <c r="D51" s="23"/>
      <c r="E51" s="20"/>
      <c r="F51" s="20"/>
      <c r="G51" s="20"/>
      <c r="H51" s="20"/>
      <c r="I51" s="20"/>
      <c r="J51" s="20"/>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s="31" customFormat="1" ht="372.75" customHeight="1">
      <c r="A52" s="9"/>
      <c r="B52" s="22"/>
      <c r="C52" s="23"/>
      <c r="D52" s="23"/>
      <c r="E52" s="20"/>
      <c r="F52" s="20"/>
      <c r="G52" s="20"/>
      <c r="H52" s="20"/>
      <c r="I52" s="20"/>
      <c r="J52" s="20"/>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s="31" customFormat="1" ht="372.75" customHeight="1">
      <c r="A53" s="9"/>
      <c r="B53" s="22"/>
      <c r="C53" s="23"/>
      <c r="D53" s="23"/>
      <c r="E53" s="20"/>
      <c r="F53" s="20"/>
      <c r="G53" s="20"/>
      <c r="H53" s="20"/>
      <c r="I53" s="20"/>
      <c r="J53" s="20"/>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s="31" customFormat="1" ht="372.75" customHeight="1">
      <c r="A54" s="9"/>
      <c r="B54" s="22"/>
      <c r="C54" s="23"/>
      <c r="D54" s="23"/>
      <c r="E54" s="20"/>
      <c r="F54" s="20"/>
      <c r="G54" s="20"/>
      <c r="H54" s="20"/>
      <c r="I54" s="20"/>
      <c r="J54" s="20"/>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s="31" customFormat="1" ht="372.75" customHeight="1">
      <c r="A55" s="9"/>
      <c r="B55" s="22"/>
      <c r="C55" s="23"/>
      <c r="D55" s="23"/>
      <c r="E55" s="20"/>
      <c r="F55" s="20"/>
      <c r="G55" s="20"/>
      <c r="H55" s="20"/>
      <c r="I55" s="20"/>
      <c r="J55" s="20"/>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s="31" customFormat="1" ht="372.75" customHeight="1">
      <c r="A56" s="9"/>
      <c r="B56" s="22"/>
      <c r="C56" s="23"/>
      <c r="D56" s="23"/>
      <c r="E56" s="20"/>
      <c r="F56" s="20"/>
      <c r="G56" s="20"/>
      <c r="H56" s="20"/>
      <c r="I56" s="20"/>
      <c r="J56" s="2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s="31" customFormat="1" ht="372.75" customHeight="1">
      <c r="A57" s="9"/>
      <c r="B57" s="22"/>
      <c r="C57" s="23"/>
      <c r="D57" s="23"/>
      <c r="E57" s="20"/>
      <c r="F57" s="20"/>
      <c r="G57" s="20"/>
      <c r="H57" s="20"/>
      <c r="I57" s="20"/>
      <c r="J57" s="2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s="31" customFormat="1" ht="372.75" customHeight="1">
      <c r="A58" s="9"/>
      <c r="B58" s="22"/>
      <c r="C58" s="23"/>
      <c r="D58" s="23"/>
      <c r="E58" s="20"/>
      <c r="F58" s="20"/>
      <c r="G58" s="20"/>
      <c r="H58" s="20"/>
      <c r="I58" s="20"/>
      <c r="J58" s="2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s="31" customFormat="1" ht="372.75" customHeight="1">
      <c r="A59" s="9"/>
      <c r="B59" s="22"/>
      <c r="C59" s="23"/>
      <c r="D59" s="23"/>
      <c r="E59" s="20"/>
      <c r="F59" s="20"/>
      <c r="G59" s="20"/>
      <c r="H59" s="20"/>
      <c r="I59" s="20"/>
      <c r="J59" s="2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s="31" customFormat="1" ht="372.75" customHeight="1">
      <c r="A60" s="9"/>
      <c r="B60" s="22"/>
      <c r="C60" s="23"/>
      <c r="D60" s="23"/>
      <c r="E60" s="20"/>
      <c r="F60" s="20"/>
      <c r="G60" s="20"/>
      <c r="H60" s="20"/>
      <c r="I60" s="20"/>
      <c r="J60" s="2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s="31" customFormat="1" ht="372.75" customHeight="1">
      <c r="A61" s="9"/>
      <c r="B61" s="22"/>
      <c r="C61" s="23"/>
      <c r="D61" s="23"/>
      <c r="E61" s="20"/>
      <c r="F61" s="20"/>
      <c r="G61" s="20"/>
      <c r="H61" s="20"/>
      <c r="I61" s="20"/>
      <c r="J61" s="20"/>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s="32" customFormat="1" ht="372.75" customHeight="1">
      <c r="A62" s="9"/>
      <c r="B62" s="22"/>
      <c r="C62" s="23"/>
      <c r="D62" s="23"/>
      <c r="E62" s="20"/>
      <c r="F62" s="20"/>
      <c r="G62" s="20"/>
      <c r="H62" s="20"/>
      <c r="I62" s="20"/>
      <c r="J62" s="20"/>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s="32" customFormat="1" ht="372.75" customHeight="1">
      <c r="A63" s="9"/>
      <c r="B63" s="22"/>
      <c r="C63" s="23"/>
      <c r="D63" s="23"/>
      <c r="E63" s="20"/>
      <c r="F63" s="20"/>
      <c r="G63" s="20"/>
      <c r="H63" s="20"/>
      <c r="I63" s="20"/>
      <c r="J63" s="20"/>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s="32" customFormat="1" ht="372.75" customHeight="1">
      <c r="A64" s="9"/>
      <c r="B64" s="22"/>
      <c r="C64" s="23"/>
      <c r="D64" s="23"/>
      <c r="E64" s="20"/>
      <c r="F64" s="20"/>
      <c r="G64" s="20"/>
      <c r="H64" s="20"/>
      <c r="I64" s="20"/>
      <c r="J64" s="20"/>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s="32" customFormat="1" ht="372.75" customHeight="1">
      <c r="A65" s="9"/>
      <c r="B65" s="22"/>
      <c r="C65" s="23"/>
      <c r="D65" s="23"/>
      <c r="E65" s="20"/>
      <c r="F65" s="20"/>
      <c r="G65" s="20"/>
      <c r="H65" s="20"/>
      <c r="I65" s="20"/>
      <c r="J65" s="20"/>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s="32" customFormat="1" ht="372.75" customHeight="1">
      <c r="A66" s="9"/>
      <c r="B66" s="22"/>
      <c r="C66" s="23"/>
      <c r="D66" s="23"/>
      <c r="E66" s="20"/>
      <c r="F66" s="20"/>
      <c r="G66" s="20"/>
      <c r="H66" s="20"/>
      <c r="I66" s="20"/>
      <c r="J66" s="20"/>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s="32" customFormat="1" ht="372.75" customHeight="1">
      <c r="A67" s="9"/>
      <c r="B67" s="22"/>
      <c r="C67" s="23"/>
      <c r="D67" s="23"/>
      <c r="E67" s="20"/>
      <c r="F67" s="20"/>
      <c r="G67" s="20"/>
      <c r="H67" s="20"/>
      <c r="I67" s="20"/>
      <c r="J67" s="20"/>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s="32" customFormat="1" ht="372.75" customHeight="1">
      <c r="A68" s="9"/>
      <c r="B68" s="22"/>
      <c r="C68" s="23"/>
      <c r="D68" s="23"/>
      <c r="E68" s="20"/>
      <c r="F68" s="20"/>
      <c r="G68" s="20"/>
      <c r="H68" s="20"/>
      <c r="I68" s="20"/>
      <c r="J68" s="20"/>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s="32" customFormat="1" ht="372.75" customHeight="1">
      <c r="A69" s="9"/>
      <c r="B69" s="22"/>
      <c r="C69" s="23"/>
      <c r="D69" s="23"/>
      <c r="E69" s="20"/>
      <c r="F69" s="20"/>
      <c r="G69" s="20"/>
      <c r="H69" s="20"/>
      <c r="I69" s="20"/>
      <c r="J69" s="20"/>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s="32" customFormat="1" ht="372.75" customHeight="1">
      <c r="A70" s="9"/>
      <c r="B70" s="22"/>
      <c r="C70" s="23"/>
      <c r="D70" s="23"/>
      <c r="E70" s="20"/>
      <c r="F70" s="20"/>
      <c r="G70" s="20"/>
      <c r="H70" s="20"/>
      <c r="I70" s="20"/>
      <c r="J70" s="20"/>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s="32" customFormat="1" ht="372.75" customHeight="1">
      <c r="A71" s="9"/>
      <c r="B71" s="22"/>
      <c r="C71" s="23"/>
      <c r="D71" s="23"/>
      <c r="E71" s="20"/>
      <c r="F71" s="20"/>
      <c r="G71" s="20"/>
      <c r="H71" s="20"/>
      <c r="I71" s="20"/>
      <c r="J71" s="20"/>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s="32" customFormat="1" ht="372.75" customHeight="1">
      <c r="A72" s="9"/>
      <c r="B72" s="22"/>
      <c r="C72" s="23"/>
      <c r="D72" s="23"/>
      <c r="E72" s="20"/>
      <c r="F72" s="20"/>
      <c r="G72" s="20"/>
      <c r="H72" s="20"/>
      <c r="I72" s="20"/>
      <c r="J72" s="20"/>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s="33" customFormat="1" ht="372.75" customHeight="1">
      <c r="A73" s="9"/>
      <c r="B73" s="22"/>
      <c r="C73" s="23"/>
      <c r="D73" s="23"/>
      <c r="E73" s="20"/>
      <c r="F73" s="20"/>
      <c r="G73" s="20"/>
      <c r="H73" s="20"/>
      <c r="I73" s="20"/>
      <c r="J73" s="2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s="33" customFormat="1" ht="372.75" customHeight="1">
      <c r="A74" s="9"/>
      <c r="B74" s="22"/>
      <c r="C74" s="23"/>
      <c r="D74" s="23"/>
      <c r="E74" s="20"/>
      <c r="F74" s="20"/>
      <c r="G74" s="20"/>
      <c r="H74" s="20"/>
      <c r="I74" s="20"/>
      <c r="J74" s="2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s="33" customFormat="1" ht="372.75" customHeight="1">
      <c r="A75" s="9"/>
      <c r="B75" s="22"/>
      <c r="C75" s="23"/>
      <c r="D75" s="23"/>
      <c r="E75" s="20"/>
      <c r="F75" s="20"/>
      <c r="G75" s="20"/>
      <c r="H75" s="20"/>
      <c r="I75" s="20"/>
      <c r="J75" s="2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s="33" customFormat="1" ht="372.75" customHeight="1">
      <c r="A76" s="9"/>
      <c r="B76" s="22"/>
      <c r="C76" s="23"/>
      <c r="D76" s="23"/>
      <c r="E76" s="20"/>
      <c r="F76" s="20"/>
      <c r="G76" s="20"/>
      <c r="H76" s="20"/>
      <c r="I76" s="20"/>
      <c r="J76" s="20"/>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s="33" customFormat="1" ht="372.75" customHeight="1">
      <c r="A77" s="9"/>
      <c r="B77" s="22"/>
      <c r="C77" s="23"/>
      <c r="D77" s="23"/>
      <c r="E77" s="20"/>
      <c r="F77" s="20"/>
      <c r="G77" s="20"/>
      <c r="H77" s="20"/>
      <c r="I77" s="20"/>
      <c r="J77" s="20"/>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s="33" customFormat="1" ht="372.75" customHeight="1">
      <c r="A78" s="9"/>
      <c r="B78" s="22"/>
      <c r="C78" s="23"/>
      <c r="D78" s="23"/>
      <c r="E78" s="20"/>
      <c r="F78" s="20"/>
      <c r="G78" s="20"/>
      <c r="H78" s="20"/>
      <c r="I78" s="20"/>
      <c r="J78" s="20"/>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s="33" customFormat="1" ht="372.75" customHeight="1">
      <c r="A79" s="9"/>
      <c r="B79" s="22"/>
      <c r="C79" s="23"/>
      <c r="D79" s="23"/>
      <c r="E79" s="20"/>
      <c r="F79" s="20"/>
      <c r="G79" s="20"/>
      <c r="H79" s="20"/>
      <c r="I79" s="20"/>
      <c r="J79" s="20"/>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s="33" customFormat="1" ht="372.75" customHeight="1">
      <c r="A80" s="9"/>
      <c r="B80" s="22"/>
      <c r="C80" s="23"/>
      <c r="D80" s="23"/>
      <c r="E80" s="20"/>
      <c r="F80" s="20"/>
      <c r="G80" s="20"/>
      <c r="H80" s="20"/>
      <c r="I80" s="20"/>
      <c r="J80" s="20"/>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s="33" customFormat="1" ht="372.75" customHeight="1">
      <c r="A81" s="9"/>
      <c r="B81" s="22"/>
      <c r="C81" s="23"/>
      <c r="D81" s="23"/>
      <c r="E81" s="20"/>
      <c r="F81" s="20"/>
      <c r="G81" s="20"/>
      <c r="H81" s="20"/>
      <c r="I81" s="20"/>
      <c r="J81" s="20"/>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s="33" customFormat="1" ht="372.75" customHeight="1">
      <c r="A82" s="9"/>
      <c r="B82" s="22"/>
      <c r="C82" s="23"/>
      <c r="D82" s="23"/>
      <c r="E82" s="20"/>
      <c r="F82" s="20"/>
      <c r="G82" s="20"/>
      <c r="H82" s="20"/>
      <c r="I82" s="20"/>
      <c r="J82" s="20"/>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s="33" customFormat="1" ht="372.75" customHeight="1">
      <c r="A83" s="9"/>
      <c r="B83" s="22"/>
      <c r="C83" s="23"/>
      <c r="D83" s="23"/>
      <c r="E83" s="20"/>
      <c r="F83" s="20"/>
      <c r="G83" s="20"/>
      <c r="H83" s="20"/>
      <c r="I83" s="20"/>
      <c r="J83" s="20"/>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s="34" customFormat="1" ht="372.75" customHeight="1">
      <c r="A84" s="9"/>
      <c r="B84" s="22"/>
      <c r="C84" s="23"/>
      <c r="D84" s="23"/>
      <c r="E84" s="20"/>
      <c r="F84" s="20"/>
      <c r="G84" s="20"/>
      <c r="H84" s="20"/>
      <c r="I84" s="20"/>
      <c r="J84" s="20"/>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1:48" s="34" customFormat="1" ht="372.75" customHeight="1">
      <c r="A85" s="9"/>
      <c r="B85" s="22"/>
      <c r="C85" s="23"/>
      <c r="D85" s="23"/>
      <c r="E85" s="20"/>
      <c r="F85" s="20"/>
      <c r="G85" s="20"/>
      <c r="H85" s="20"/>
      <c r="I85" s="20"/>
      <c r="J85" s="20"/>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1:48" s="34" customFormat="1" ht="372.75" customHeight="1">
      <c r="A86" s="9"/>
      <c r="B86" s="22"/>
      <c r="C86" s="23"/>
      <c r="D86" s="23"/>
      <c r="E86" s="20"/>
      <c r="F86" s="20"/>
      <c r="G86" s="20"/>
      <c r="H86" s="20"/>
      <c r="I86" s="20"/>
      <c r="J86" s="20"/>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1:48" s="34" customFormat="1" ht="372.75" customHeight="1">
      <c r="A87" s="9"/>
      <c r="B87" s="22"/>
      <c r="C87" s="23"/>
      <c r="D87" s="23"/>
      <c r="E87" s="20"/>
      <c r="F87" s="20"/>
      <c r="G87" s="20"/>
      <c r="H87" s="20"/>
      <c r="I87" s="20"/>
      <c r="J87" s="20"/>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1:48" s="34" customFormat="1" ht="372.75" customHeight="1">
      <c r="A88" s="9"/>
      <c r="B88" s="22"/>
      <c r="C88" s="23"/>
      <c r="D88" s="23"/>
      <c r="E88" s="20"/>
      <c r="F88" s="20"/>
      <c r="G88" s="20"/>
      <c r="H88" s="20"/>
      <c r="I88" s="20"/>
      <c r="J88" s="20"/>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1:48" s="34" customFormat="1" ht="372.75" customHeight="1">
      <c r="A89" s="9"/>
      <c r="B89" s="22"/>
      <c r="C89" s="23"/>
      <c r="D89" s="23"/>
      <c r="E89" s="20"/>
      <c r="F89" s="20"/>
      <c r="G89" s="20"/>
      <c r="H89" s="20"/>
      <c r="I89" s="20"/>
      <c r="J89" s="20"/>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1:48" s="34" customFormat="1" ht="372.75" customHeight="1">
      <c r="A90" s="9"/>
      <c r="B90" s="22"/>
      <c r="C90" s="23"/>
      <c r="D90" s="23"/>
      <c r="E90" s="20"/>
      <c r="F90" s="20"/>
      <c r="G90" s="20"/>
      <c r="H90" s="20"/>
      <c r="I90" s="20"/>
      <c r="J90" s="20"/>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1:48" s="34" customFormat="1" ht="372.75" customHeight="1">
      <c r="A91" s="9"/>
      <c r="B91" s="22"/>
      <c r="C91" s="23"/>
      <c r="D91" s="23"/>
      <c r="E91" s="20"/>
      <c r="F91" s="20"/>
      <c r="G91" s="20"/>
      <c r="H91" s="20"/>
      <c r="I91" s="20"/>
      <c r="J91" s="20"/>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1:48" s="34" customFormat="1" ht="372.75" customHeight="1">
      <c r="A92" s="9"/>
      <c r="B92" s="22"/>
      <c r="C92" s="23"/>
      <c r="D92" s="23"/>
      <c r="E92" s="20"/>
      <c r="F92" s="20"/>
      <c r="G92" s="20"/>
      <c r="H92" s="20"/>
      <c r="I92" s="20"/>
      <c r="J92" s="20"/>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row r="93" spans="1:48" s="34" customFormat="1" ht="372.75" customHeight="1">
      <c r="A93" s="9"/>
      <c r="B93" s="22"/>
      <c r="C93" s="23"/>
      <c r="D93" s="23"/>
      <c r="E93" s="20"/>
      <c r="F93" s="20"/>
      <c r="G93" s="20"/>
      <c r="H93" s="20"/>
      <c r="I93" s="20"/>
      <c r="J93" s="20"/>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48" s="34" customFormat="1" ht="372.75" customHeight="1">
      <c r="A94" s="9"/>
      <c r="B94" s="22"/>
      <c r="C94" s="23"/>
      <c r="D94" s="23"/>
      <c r="E94" s="20"/>
      <c r="F94" s="20"/>
      <c r="G94" s="20"/>
      <c r="H94" s="20"/>
      <c r="I94" s="20"/>
      <c r="J94" s="20"/>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48" s="35" customFormat="1" ht="372.75" customHeight="1">
      <c r="A95" s="9"/>
      <c r="B95" s="22"/>
      <c r="C95" s="23"/>
      <c r="D95" s="23"/>
      <c r="E95" s="20"/>
      <c r="F95" s="20"/>
      <c r="G95" s="20"/>
      <c r="H95" s="20"/>
      <c r="I95" s="20"/>
      <c r="J95" s="20"/>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48" s="35" customFormat="1" ht="372.75" customHeight="1">
      <c r="A96" s="9"/>
      <c r="B96" s="22"/>
      <c r="C96" s="23"/>
      <c r="D96" s="23"/>
      <c r="E96" s="20"/>
      <c r="F96" s="20"/>
      <c r="G96" s="20"/>
      <c r="H96" s="20"/>
      <c r="I96" s="20"/>
      <c r="J96" s="20"/>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s="35" customFormat="1" ht="372.75" customHeight="1">
      <c r="A97" s="9"/>
      <c r="B97" s="22"/>
      <c r="C97" s="23"/>
      <c r="D97" s="23"/>
      <c r="E97" s="20"/>
      <c r="F97" s="20"/>
      <c r="G97" s="20"/>
      <c r="H97" s="20"/>
      <c r="I97" s="20"/>
      <c r="J97" s="20"/>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s="35" customFormat="1" ht="372.75" customHeight="1">
      <c r="A98" s="9"/>
      <c r="B98" s="22"/>
      <c r="C98" s="23"/>
      <c r="D98" s="23"/>
      <c r="E98" s="20"/>
      <c r="F98" s="20"/>
      <c r="G98" s="20"/>
      <c r="H98" s="20"/>
      <c r="I98" s="20"/>
      <c r="J98" s="20"/>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s="35" customFormat="1" ht="372.75" customHeight="1">
      <c r="A99" s="9"/>
      <c r="B99" s="22"/>
      <c r="C99" s="23"/>
      <c r="D99" s="23"/>
      <c r="E99" s="20"/>
      <c r="F99" s="20"/>
      <c r="G99" s="20"/>
      <c r="H99" s="20"/>
      <c r="I99" s="20"/>
      <c r="J99" s="20"/>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s="35" customFormat="1" ht="372.75" customHeight="1">
      <c r="A100" s="9"/>
      <c r="B100" s="22"/>
      <c r="C100" s="23"/>
      <c r="D100" s="23"/>
      <c r="E100" s="20"/>
      <c r="F100" s="20"/>
      <c r="G100" s="20"/>
      <c r="H100" s="20"/>
      <c r="I100" s="20"/>
      <c r="J100" s="20"/>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s="35" customFormat="1" ht="372.75" customHeight="1">
      <c r="A101" s="9"/>
      <c r="B101" s="22"/>
      <c r="C101" s="23"/>
      <c r="D101" s="23"/>
      <c r="E101" s="20"/>
      <c r="F101" s="20"/>
      <c r="G101" s="20"/>
      <c r="H101" s="20"/>
      <c r="I101" s="20"/>
      <c r="J101" s="20"/>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s="35" customFormat="1" ht="372.75" customHeight="1">
      <c r="A102" s="9"/>
      <c r="B102" s="22"/>
      <c r="C102" s="23"/>
      <c r="D102" s="23"/>
      <c r="E102" s="20"/>
      <c r="F102" s="20"/>
      <c r="G102" s="20"/>
      <c r="H102" s="20"/>
      <c r="I102" s="20"/>
      <c r="J102" s="20"/>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s="35" customFormat="1" ht="372.75" customHeight="1">
      <c r="A103" s="9"/>
      <c r="B103" s="22"/>
      <c r="C103" s="23"/>
      <c r="D103" s="23"/>
      <c r="E103" s="20"/>
      <c r="F103" s="20"/>
      <c r="G103" s="20"/>
      <c r="H103" s="20"/>
      <c r="I103" s="20"/>
      <c r="J103" s="20"/>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s="35" customFormat="1" ht="372.75" customHeight="1">
      <c r="A104" s="9"/>
      <c r="B104" s="22"/>
      <c r="C104" s="23"/>
      <c r="D104" s="23"/>
      <c r="E104" s="20"/>
      <c r="F104" s="20"/>
      <c r="G104" s="20"/>
      <c r="H104" s="20"/>
      <c r="I104" s="20"/>
      <c r="J104" s="20"/>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s="35" customFormat="1" ht="372.75" customHeight="1">
      <c r="A105" s="9"/>
      <c r="B105" s="22"/>
      <c r="C105" s="23"/>
      <c r="D105" s="23"/>
      <c r="E105" s="20"/>
      <c r="F105" s="20"/>
      <c r="G105" s="20"/>
      <c r="H105" s="20"/>
      <c r="I105" s="20"/>
      <c r="J105" s="20"/>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s="36" customFormat="1" ht="372.75" customHeight="1">
      <c r="A106" s="9"/>
      <c r="B106" s="22"/>
      <c r="C106" s="23"/>
      <c r="D106" s="23"/>
      <c r="E106" s="20"/>
      <c r="F106" s="20"/>
      <c r="G106" s="20"/>
      <c r="H106" s="20"/>
      <c r="I106" s="20"/>
      <c r="J106" s="20"/>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s="36" customFormat="1" ht="372.75" customHeight="1">
      <c r="A107" s="9"/>
      <c r="B107" s="22"/>
      <c r="C107" s="23"/>
      <c r="D107" s="23"/>
      <c r="E107" s="20"/>
      <c r="F107" s="20"/>
      <c r="G107" s="20"/>
      <c r="H107" s="20"/>
      <c r="I107" s="20"/>
      <c r="J107" s="20"/>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s="36" customFormat="1" ht="372.75" customHeight="1">
      <c r="A108" s="9"/>
      <c r="B108" s="22"/>
      <c r="C108" s="23"/>
      <c r="D108" s="23"/>
      <c r="E108" s="20"/>
      <c r="F108" s="20"/>
      <c r="G108" s="20"/>
      <c r="H108" s="20"/>
      <c r="I108" s="20"/>
      <c r="J108" s="20"/>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s="36" customFormat="1" ht="372.75" customHeight="1">
      <c r="A109" s="9"/>
      <c r="B109" s="22"/>
      <c r="C109" s="23"/>
      <c r="D109" s="23"/>
      <c r="E109" s="20"/>
      <c r="F109" s="20"/>
      <c r="G109" s="20"/>
      <c r="H109" s="20"/>
      <c r="I109" s="20"/>
      <c r="J109" s="20"/>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s="36" customFormat="1" ht="372.75" customHeight="1">
      <c r="A110" s="9"/>
      <c r="B110" s="22"/>
      <c r="C110" s="23"/>
      <c r="D110" s="23"/>
      <c r="E110" s="20"/>
      <c r="F110" s="20"/>
      <c r="G110" s="20"/>
      <c r="H110" s="20"/>
      <c r="I110" s="20"/>
      <c r="J110" s="20"/>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s="36" customFormat="1" ht="372.75" customHeight="1">
      <c r="A111" s="9"/>
      <c r="B111" s="22"/>
      <c r="C111" s="23"/>
      <c r="D111" s="23"/>
      <c r="E111" s="20"/>
      <c r="F111" s="20"/>
      <c r="G111" s="20"/>
      <c r="H111" s="20"/>
      <c r="I111" s="20"/>
      <c r="J111" s="20"/>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row r="112" spans="1:48" s="36" customFormat="1" ht="372.75" customHeight="1">
      <c r="A112" s="9"/>
      <c r="B112" s="22"/>
      <c r="C112" s="23"/>
      <c r="D112" s="23"/>
      <c r="E112" s="20"/>
      <c r="F112" s="20"/>
      <c r="G112" s="20"/>
      <c r="H112" s="20"/>
      <c r="I112" s="20"/>
      <c r="J112" s="20"/>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row>
    <row r="113" spans="1:48" s="36" customFormat="1" ht="372.75" customHeight="1">
      <c r="A113" s="9"/>
      <c r="B113" s="22"/>
      <c r="C113" s="23"/>
      <c r="D113" s="23"/>
      <c r="E113" s="20"/>
      <c r="F113" s="20"/>
      <c r="G113" s="20"/>
      <c r="H113" s="20"/>
      <c r="I113" s="20"/>
      <c r="J113" s="20"/>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row>
    <row r="114" spans="1:48" s="36" customFormat="1" ht="372.75" customHeight="1">
      <c r="A114" s="9"/>
      <c r="B114" s="22"/>
      <c r="C114" s="23"/>
      <c r="D114" s="23"/>
      <c r="E114" s="20"/>
      <c r="F114" s="20"/>
      <c r="G114" s="20"/>
      <c r="H114" s="20"/>
      <c r="I114" s="20"/>
      <c r="J114" s="20"/>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row>
    <row r="115" spans="1:48" s="36" customFormat="1" ht="372.75" customHeight="1">
      <c r="A115" s="9"/>
      <c r="B115" s="22"/>
      <c r="C115" s="23"/>
      <c r="D115" s="23"/>
      <c r="E115" s="20"/>
      <c r="F115" s="20"/>
      <c r="G115" s="20"/>
      <c r="H115" s="20"/>
      <c r="I115" s="20"/>
      <c r="J115" s="20"/>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row>
    <row r="116" spans="1:48" s="36" customFormat="1" ht="372.75" customHeight="1">
      <c r="A116" s="9"/>
      <c r="B116" s="22"/>
      <c r="C116" s="23"/>
      <c r="D116" s="23"/>
      <c r="E116" s="20"/>
      <c r="F116" s="20"/>
      <c r="G116" s="20"/>
      <c r="H116" s="20"/>
      <c r="I116" s="20"/>
      <c r="J116" s="20"/>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row>
  </sheetData>
  <conditionalFormatting sqref="E7:J116">
    <cfRule type="expression" priority="13" stopIfTrue="1">
      <formula>$B7="Have not Selected a Preparedness level of No for any Performance Area"</formula>
    </cfRule>
    <cfRule type="expression" dxfId="68" priority="14">
      <formula>$B7&amp;$C7&amp;$D7&lt;&gt;""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1" id="{7EB699DA-B52E-4780-982E-FA5B982B8D2A}">
            <xm:f>$B7='Key_Can Hide In Final Vers.'!$G$14</xm:f>
            <x14:dxf>
              <fill>
                <patternFill>
                  <bgColor rgb="FFF89456"/>
                </patternFill>
              </fill>
              <border>
                <left style="thin">
                  <color auto="1"/>
                </left>
                <right style="thin">
                  <color auto="1"/>
                </right>
                <top style="thin">
                  <color auto="1"/>
                </top>
                <bottom style="thin">
                  <color auto="1"/>
                </bottom>
                <vertical/>
                <horizontal/>
              </border>
            </x14:dxf>
          </x14:cfRule>
          <x14:cfRule type="expression" priority="2" id="{9C28FD64-7E3F-4159-B25E-6B9321B3B36F}">
            <xm:f>$B7='Key_Can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3" id="{01981253-2DEC-4DB6-AE2F-74A15CEC82A7}">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4" id="{771207E0-8BC8-457F-B2DC-E74628BC4271}">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5" id="{02B8D305-6493-43C4-9B9B-A48A381A40D9}">
            <xm:f>$B7='Key_Can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6" id="{DD632B81-3B11-4A0F-81F3-F9EED43949D3}">
            <xm:f>$B7='Key_Can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D8F6F5D2-2D07-4CA3-AF73-89A4D90AEBD6}">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32EE3B4D-1312-4F35-AAE1-04511D0D8AD2}">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9" id="{3EBEF51E-B036-457F-B2D8-EB5563F8FB9E}">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0" id="{172E8A1D-4147-4643-AECE-0D867DD6D585}">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1" id="{66D2FFD2-0B6C-4743-8015-0736B2F91D6E}">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2" id="{750C25C6-C448-42B1-9EB4-489A4BFD05C4}">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B7:D114</xm:sqref>
        </x14:conditionalFormatting>
        <x14:conditionalFormatting xmlns:xm="http://schemas.microsoft.com/office/excel/2006/main">
          <x14:cfRule type="expression" priority="15" id="{94A284B8-407B-43EA-9210-EBC5582BBD62}">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16" id="{F09B3D64-DDF6-424E-826B-E7DD8F31A01C}">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17" id="{BB20B474-0C13-44C7-A4AE-22FF3387EB4B}">
            <xm:f>$B7='Key_Can Hide In Final Vers.'!$G$10</xm:f>
            <x14:dxf>
              <fill>
                <patternFill>
                  <bgColor rgb="FFC65911"/>
                </patternFill>
              </fill>
              <border>
                <left style="thin">
                  <color auto="1"/>
                </left>
                <right style="thin">
                  <color auto="1"/>
                </right>
                <top style="thin">
                  <color auto="1"/>
                </top>
                <bottom style="thin">
                  <color auto="1"/>
                </bottom>
                <vertical/>
                <horizontal/>
              </border>
            </x14:dxf>
          </x14:cfRule>
          <x14:cfRule type="expression" priority="18" id="{4B7A0628-F03A-49F4-91DC-21FF41155A40}">
            <xm:f>$B7='Key_Can Hide In Final Vers.'!$G$9</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19" id="{2DD1CFE3-5F20-4839-9D9D-8F3F1B4C3DE6}">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0" id="{D9B6B066-9D74-4B29-9D99-BF6E5914384A}">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21" id="{51BD7A97-3675-45A5-89C9-F7450F5FBA77}">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22" id="{8D5DB55D-DEA1-495D-AD22-C4B4D88C6579}">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23" id="{CE567F0A-3E02-4967-BDBA-06D3BAB47B3B}">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24" id="{D000D70E-F7C3-42C9-AACA-2EFFDF1AEA87}">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E7:J7 B8:J116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EB01-80B8-4E19-A48E-126F76E48435}">
  <sheetPr>
    <tabColor theme="9" tint="0.59999389629810485"/>
  </sheetPr>
  <dimension ref="A1:AV116"/>
  <sheetViews>
    <sheetView showGridLines="0" zoomScale="65" zoomScaleNormal="65" workbookViewId="0">
      <pane ySplit="6" topLeftCell="A8" activePane="bottomLeft" state="frozen"/>
      <selection pane="bottomLeft" activeCell="C7" sqref="C7"/>
    </sheetView>
  </sheetViews>
  <sheetFormatPr defaultColWidth="9.140625" defaultRowHeight="12.75"/>
  <cols>
    <col min="1" max="1" width="9.140625" style="9"/>
    <col min="2" max="2" width="30.7109375" style="9" customWidth="1"/>
    <col min="3" max="3" width="47.42578125" style="9" customWidth="1"/>
    <col min="4" max="4" width="69.7109375" style="10" customWidth="1"/>
    <col min="5" max="10" width="40.7109375" style="12" customWidth="1"/>
    <col min="11" max="16384" width="9.140625" style="9"/>
  </cols>
  <sheetData>
    <row r="1" spans="2:10">
      <c r="B1" s="24"/>
      <c r="D1" s="9"/>
      <c r="E1" s="9"/>
      <c r="F1" s="9"/>
      <c r="G1" s="9"/>
      <c r="H1" s="9"/>
      <c r="I1" s="9"/>
      <c r="J1" s="9"/>
    </row>
    <row r="2" spans="2:10">
      <c r="B2" s="25" t="str">
        <f>'Key_Can Hide In Final Vers.'!D5</f>
        <v>Jul 2028 - Jun 2029</v>
      </c>
      <c r="D2" s="9"/>
      <c r="E2" s="9"/>
      <c r="F2" s="9"/>
      <c r="G2" s="9"/>
      <c r="H2" s="9"/>
      <c r="I2" s="9"/>
      <c r="J2" s="9"/>
    </row>
    <row r="3" spans="2:10" ht="20.25">
      <c r="B3" s="37" t="s">
        <v>269</v>
      </c>
      <c r="C3" s="38"/>
      <c r="D3" s="38"/>
      <c r="E3" s="38"/>
      <c r="F3" s="38"/>
      <c r="G3" s="38"/>
      <c r="H3" s="38"/>
      <c r="I3" s="38"/>
      <c r="J3" s="38"/>
    </row>
    <row r="4" spans="2:10" ht="23.25" customHeight="1">
      <c r="B4" s="37" t="str" cm="1">
        <f t="array" aca="1" ref="B4" ca="1">INDIRECT("'"&amp;$B$2&amp;"'!"&amp;"$E$3")</f>
        <v>July 1, 2028 – June 30, 2029 Standards and Measures</v>
      </c>
      <c r="C4" s="38"/>
      <c r="D4" s="38"/>
      <c r="E4" s="37"/>
      <c r="F4" s="38"/>
      <c r="G4" s="38"/>
      <c r="H4" s="38"/>
      <c r="I4" s="38"/>
      <c r="J4" s="38"/>
    </row>
    <row r="5" spans="2:10">
      <c r="B5" s="26" t="s">
        <v>40</v>
      </c>
      <c r="C5" s="26" t="s">
        <v>271</v>
      </c>
      <c r="D5" s="26" t="s">
        <v>272</v>
      </c>
      <c r="E5" s="26" t="s">
        <v>275</v>
      </c>
      <c r="F5" s="26" t="s">
        <v>276</v>
      </c>
      <c r="G5" s="26" t="s">
        <v>277</v>
      </c>
      <c r="H5" s="26" t="s">
        <v>278</v>
      </c>
      <c r="I5" s="26" t="s">
        <v>279</v>
      </c>
      <c r="J5" s="26" t="s">
        <v>280</v>
      </c>
    </row>
    <row r="6" spans="2:10" ht="49.5" customHeight="1">
      <c r="B6" s="27"/>
      <c r="C6" s="27"/>
      <c r="D6" s="27"/>
      <c r="E6" s="28" t="s">
        <v>281</v>
      </c>
      <c r="F6" s="28" t="s">
        <v>282</v>
      </c>
      <c r="G6" s="28" t="s">
        <v>283</v>
      </c>
      <c r="H6" s="28" t="s">
        <v>284</v>
      </c>
      <c r="I6" s="28" t="s">
        <v>285</v>
      </c>
      <c r="J6" s="28" t="s">
        <v>286</v>
      </c>
    </row>
    <row r="7" spans="2:10" ht="372.75" customHeight="1">
      <c r="B7" s="7" t="str" cm="1">
        <f t="array" aca="1" ref="B7:B11" ca="1">_xlfn._xlws.FILTER(INDIRECT("'"&amp;$B$2&amp;"'!"&amp;"$B$5:$B$114"),INDIRECT("'"&amp;$B$2&amp;"'!"&amp;"$I$5:$I$114")="No","Have not Selected a Preparedness level of No for any Performance Area")</f>
        <v>Administration</v>
      </c>
      <c r="C7" s="6" t="str" cm="1">
        <f t="array" aca="1" ref="C7:C11" ca="1">_xlfn._xlws.FILTER(INDIRECT("'"&amp;$B$2&amp;"'!"&amp;"$E$5:$E$114"),INDIRECT("'"&amp;$B$2&amp;"'!"&amp;"$I$5:$I$114")="No","Have not Selected a Preparedness level of No for any Standard")</f>
        <v>Demonstrate transparent and sound corporate governance structure.</v>
      </c>
      <c r="D7" s="6" t="str" cm="1">
        <f t="array" aca="1" ref="D7:D11" ca="1">_xlfn._xlws.FILTER(INDIRECT("'"&amp;$B$2&amp;"'!"&amp;"$F$5:$F$114"),INDIRECT("'"&amp;$B$2&amp;"'!"&amp;"$I$5:$I$114")="No","Have not Selected a Preparedness level of No for any Measure")</f>
        <v>Successful passage of a fiscal readiness review</v>
      </c>
      <c r="E7" s="20"/>
      <c r="F7" s="20"/>
      <c r="G7" s="20"/>
      <c r="H7" s="20"/>
      <c r="I7" s="20"/>
      <c r="J7" s="20"/>
    </row>
    <row r="8" spans="2:10" ht="372.75" customHeight="1">
      <c r="B8" s="22" t="str">
        <f ca="1"/>
        <v xml:space="preserve">Employment  </v>
      </c>
      <c r="C8" s="23" t="str">
        <f ca="1"/>
        <v>Demonstrate support of individuals to seek and obtain Competitive Integrated Employment (CIE).</v>
      </c>
      <c r="D8" s="23" t="str">
        <f ca="1"/>
        <v>Demonstrate a combined xx% of working age individuals that are receiving Career Assessment or Job Finding services through ODP or OVR 
AND
individuals competitively employed in integrated settings (working age individuals only and adjusted for acuity).</v>
      </c>
      <c r="E8" s="20"/>
      <c r="F8" s="20"/>
      <c r="G8" s="20"/>
      <c r="H8" s="20"/>
      <c r="I8" s="20"/>
      <c r="J8" s="20"/>
    </row>
    <row r="9" spans="2:10" ht="372.75" customHeight="1">
      <c r="B9" s="22" t="str">
        <f ca="1"/>
        <v>Quality (Wellness)</v>
      </c>
      <c r="C9" s="23" t="str">
        <f ca="1"/>
        <v>Capacity to identify and address wellness of individuals served by the SCO</v>
      </c>
      <c r="D9" s="23" t="str">
        <f ca="1"/>
        <v xml:space="preserve">Well-Child Visits in the First 30 Months of Life: xx% of individuals up to 30 months of life who had the recommended well-child visits with a PCP.        </v>
      </c>
      <c r="E9" s="20"/>
      <c r="F9" s="20"/>
      <c r="G9" s="20"/>
      <c r="H9" s="20"/>
      <c r="I9" s="20"/>
      <c r="J9" s="20"/>
    </row>
    <row r="10" spans="2:10" ht="372.75" customHeight="1">
      <c r="B10" s="22" t="str">
        <f ca="1"/>
        <v>Quality (Wellness)</v>
      </c>
      <c r="C10" s="23" t="str">
        <f ca="1"/>
        <v>Capacity to identify and address wellness of individuals served by the SCO</v>
      </c>
      <c r="D10" s="23" t="str">
        <f ca="1"/>
        <v>Child and Adolescent Well-Care Visits: xx% of individuals 3 – 21 years of age who had at least one comprehensive well-care visit with a PCP or OB/GYN practitioner</v>
      </c>
      <c r="E10" s="20"/>
      <c r="F10" s="20"/>
      <c r="G10" s="20"/>
      <c r="H10" s="20"/>
      <c r="I10" s="20"/>
      <c r="J10" s="20"/>
    </row>
    <row r="11" spans="2:10" ht="372.75" customHeight="1">
      <c r="B11" s="22" t="str">
        <f ca="1"/>
        <v>Technology</v>
      </c>
      <c r="C11" s="23" t="str">
        <f ca="1"/>
        <v>Demonstrate use of technology to improve health and wellness, and create additional opportunities to increase independence for individuals</v>
      </c>
      <c r="D11" s="23" t="str">
        <f ca="1"/>
        <v>The SCO will increase number of unique individuals using either remote supports or assistive technology by CY 2027.  ODP will publish CY 2024 utilization baseline.</v>
      </c>
      <c r="E11" s="20"/>
      <c r="F11" s="20"/>
      <c r="G11" s="20"/>
      <c r="H11" s="20"/>
      <c r="I11" s="20"/>
      <c r="J11" s="20"/>
    </row>
    <row r="12" spans="2:10" ht="372.75" customHeight="1">
      <c r="B12" s="22"/>
      <c r="C12" s="23"/>
      <c r="D12" s="23"/>
      <c r="E12" s="20"/>
      <c r="F12" s="20"/>
      <c r="G12" s="20"/>
      <c r="H12" s="20"/>
      <c r="I12" s="20"/>
      <c r="J12" s="20"/>
    </row>
    <row r="13" spans="2:10" ht="372.75" customHeight="1">
      <c r="B13" s="22"/>
      <c r="C13" s="23"/>
      <c r="D13" s="23"/>
      <c r="E13" s="20"/>
      <c r="F13" s="20"/>
      <c r="G13" s="20"/>
      <c r="H13" s="20"/>
      <c r="I13" s="20"/>
      <c r="J13" s="20"/>
    </row>
    <row r="14" spans="2:10" ht="372.75" customHeight="1">
      <c r="B14" s="22"/>
      <c r="C14" s="23"/>
      <c r="D14" s="23"/>
      <c r="E14" s="20"/>
      <c r="F14" s="20"/>
      <c r="G14" s="20"/>
      <c r="H14" s="20"/>
      <c r="I14" s="20"/>
      <c r="J14" s="20"/>
    </row>
    <row r="15" spans="2:10" ht="372.75" customHeight="1">
      <c r="B15" s="22"/>
      <c r="C15" s="23"/>
      <c r="D15" s="23"/>
      <c r="E15" s="20"/>
      <c r="F15" s="20"/>
      <c r="G15" s="20"/>
      <c r="H15" s="20"/>
      <c r="I15" s="20"/>
      <c r="J15" s="20"/>
    </row>
    <row r="16" spans="2:10" ht="372.75" customHeight="1">
      <c r="B16" s="22"/>
      <c r="C16" s="23"/>
      <c r="D16" s="23"/>
      <c r="E16" s="20"/>
      <c r="F16" s="20"/>
      <c r="G16" s="20"/>
      <c r="H16" s="20"/>
      <c r="I16" s="20"/>
      <c r="J16" s="20"/>
    </row>
    <row r="17" spans="1:48" ht="372.75" customHeight="1">
      <c r="B17" s="22"/>
      <c r="C17" s="23"/>
      <c r="D17" s="23"/>
      <c r="E17" s="20"/>
      <c r="F17" s="20"/>
      <c r="G17" s="20"/>
      <c r="H17" s="20"/>
      <c r="I17" s="20"/>
      <c r="J17" s="20"/>
    </row>
    <row r="18" spans="1:48" ht="372.75" customHeight="1">
      <c r="B18" s="22"/>
      <c r="C18" s="23"/>
      <c r="D18" s="23"/>
      <c r="E18" s="20"/>
      <c r="F18" s="20"/>
      <c r="G18" s="20"/>
      <c r="H18" s="20"/>
      <c r="I18" s="20"/>
      <c r="J18" s="20"/>
    </row>
    <row r="19" spans="1:48" ht="372.75" customHeight="1">
      <c r="B19" s="22"/>
      <c r="C19" s="23"/>
      <c r="D19" s="23"/>
      <c r="E19" s="20"/>
      <c r="F19" s="20"/>
      <c r="G19" s="20"/>
      <c r="H19" s="20"/>
      <c r="I19" s="20"/>
      <c r="J19" s="20"/>
    </row>
    <row r="20" spans="1:48" ht="372.75" customHeight="1">
      <c r="B20" s="22"/>
      <c r="C20" s="23"/>
      <c r="D20" s="23"/>
      <c r="E20" s="20"/>
      <c r="F20" s="20"/>
      <c r="G20" s="20"/>
      <c r="H20" s="20"/>
      <c r="I20" s="20"/>
      <c r="J20" s="20"/>
    </row>
    <row r="21" spans="1:48" ht="372.75" customHeight="1">
      <c r="B21" s="22"/>
      <c r="C21" s="23"/>
      <c r="D21" s="23"/>
      <c r="E21" s="20"/>
      <c r="F21" s="20"/>
      <c r="G21" s="20"/>
      <c r="H21" s="20"/>
      <c r="I21" s="20"/>
      <c r="J21" s="20"/>
    </row>
    <row r="22" spans="1:48" ht="372.75" customHeight="1">
      <c r="B22" s="22"/>
      <c r="C22" s="23"/>
      <c r="D22" s="23"/>
      <c r="E22" s="20"/>
      <c r="F22" s="20"/>
      <c r="G22" s="20"/>
      <c r="H22" s="20"/>
      <c r="I22" s="20"/>
      <c r="J22" s="20"/>
    </row>
    <row r="23" spans="1:48" ht="372.75" customHeight="1">
      <c r="B23" s="22"/>
      <c r="C23" s="23"/>
      <c r="D23" s="23"/>
      <c r="E23" s="20"/>
      <c r="F23" s="20"/>
      <c r="G23" s="20"/>
      <c r="H23" s="20"/>
      <c r="I23" s="20"/>
      <c r="J23" s="20"/>
    </row>
    <row r="24" spans="1:48" ht="372.75" customHeight="1">
      <c r="B24" s="22"/>
      <c r="C24" s="23"/>
      <c r="D24" s="23"/>
      <c r="E24" s="20"/>
      <c r="F24" s="20"/>
      <c r="G24" s="20"/>
      <c r="H24" s="20"/>
      <c r="I24" s="20"/>
      <c r="J24" s="20"/>
    </row>
    <row r="25" spans="1:48" ht="372.75" customHeight="1">
      <c r="B25" s="22"/>
      <c r="C25" s="23"/>
      <c r="D25" s="23"/>
      <c r="E25" s="20"/>
      <c r="F25" s="20"/>
      <c r="G25" s="20"/>
      <c r="H25" s="20"/>
      <c r="I25" s="20"/>
      <c r="J25" s="20"/>
    </row>
    <row r="26" spans="1:48" ht="372.75" customHeight="1">
      <c r="B26" s="22"/>
      <c r="C26" s="23"/>
      <c r="D26" s="23"/>
      <c r="E26" s="20"/>
      <c r="F26" s="20"/>
      <c r="G26" s="20"/>
      <c r="H26" s="20"/>
      <c r="I26" s="20"/>
      <c r="J26" s="20"/>
    </row>
    <row r="27" spans="1:48" ht="372.75" customHeight="1">
      <c r="B27" s="22"/>
      <c r="C27" s="23"/>
      <c r="D27" s="23"/>
      <c r="E27" s="20"/>
      <c r="F27" s="20"/>
      <c r="G27" s="20"/>
      <c r="H27" s="20"/>
      <c r="I27" s="20"/>
      <c r="J27" s="20"/>
    </row>
    <row r="28" spans="1:48" ht="372.75" customHeight="1">
      <c r="B28" s="22"/>
      <c r="C28" s="23"/>
      <c r="D28" s="23"/>
      <c r="E28" s="20"/>
      <c r="F28" s="20"/>
      <c r="G28" s="20"/>
      <c r="H28" s="20"/>
      <c r="I28" s="20"/>
      <c r="J28" s="20"/>
    </row>
    <row r="29" spans="1:48" s="29" customFormat="1" ht="372.75" customHeight="1">
      <c r="A29" s="9"/>
      <c r="B29" s="22"/>
      <c r="C29" s="23"/>
      <c r="D29" s="23"/>
      <c r="E29" s="20"/>
      <c r="F29" s="20"/>
      <c r="G29" s="20"/>
      <c r="H29" s="20"/>
      <c r="I29" s="20"/>
      <c r="J29" s="20"/>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row>
    <row r="30" spans="1:48" s="29" customFormat="1" ht="372.75" customHeight="1">
      <c r="A30" s="9"/>
      <c r="B30" s="22"/>
      <c r="C30" s="23"/>
      <c r="D30" s="23"/>
      <c r="E30" s="20"/>
      <c r="F30" s="20"/>
      <c r="G30" s="20"/>
      <c r="H30" s="20"/>
      <c r="I30" s="20"/>
      <c r="J30" s="20"/>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row>
    <row r="31" spans="1:48" s="29" customFormat="1" ht="372.75" customHeight="1">
      <c r="A31" s="9"/>
      <c r="B31" s="22"/>
      <c r="C31" s="23"/>
      <c r="D31" s="23"/>
      <c r="E31" s="20"/>
      <c r="F31" s="20"/>
      <c r="G31" s="20"/>
      <c r="H31" s="20"/>
      <c r="I31" s="20"/>
      <c r="J31" s="20"/>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s="29" customFormat="1" ht="372.75" customHeight="1">
      <c r="A32" s="9"/>
      <c r="B32" s="22"/>
      <c r="C32" s="23"/>
      <c r="D32" s="23"/>
      <c r="E32" s="20"/>
      <c r="F32" s="20"/>
      <c r="G32" s="20"/>
      <c r="H32" s="20"/>
      <c r="I32" s="20"/>
      <c r="J32" s="20"/>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row>
    <row r="33" spans="1:48" s="29" customFormat="1" ht="372.75" customHeight="1">
      <c r="A33" s="9"/>
      <c r="B33" s="22"/>
      <c r="C33" s="23"/>
      <c r="D33" s="23"/>
      <c r="E33" s="20"/>
      <c r="F33" s="20"/>
      <c r="G33" s="20"/>
      <c r="H33" s="20"/>
      <c r="I33" s="20"/>
      <c r="J33" s="2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row>
    <row r="34" spans="1:48" s="29" customFormat="1" ht="372.75" customHeight="1">
      <c r="A34" s="9"/>
      <c r="B34" s="22"/>
      <c r="C34" s="23"/>
      <c r="D34" s="23"/>
      <c r="E34" s="20"/>
      <c r="F34" s="20"/>
      <c r="G34" s="20"/>
      <c r="H34" s="20"/>
      <c r="I34" s="20"/>
      <c r="J34" s="20"/>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1:48" s="29" customFormat="1" ht="372.75" customHeight="1">
      <c r="A35" s="9"/>
      <c r="B35" s="22"/>
      <c r="C35" s="23"/>
      <c r="D35" s="23"/>
      <c r="E35" s="20"/>
      <c r="F35" s="20"/>
      <c r="G35" s="20"/>
      <c r="H35" s="20"/>
      <c r="I35" s="20"/>
      <c r="J35" s="20"/>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s="29" customFormat="1" ht="372.75" customHeight="1">
      <c r="A36" s="9"/>
      <c r="B36" s="22"/>
      <c r="C36" s="23"/>
      <c r="D36" s="23"/>
      <c r="E36" s="20"/>
      <c r="F36" s="20"/>
      <c r="G36" s="20"/>
      <c r="H36" s="20"/>
      <c r="I36" s="20"/>
      <c r="J36" s="20"/>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s="29" customFormat="1" ht="372.75" customHeight="1">
      <c r="A37" s="9"/>
      <c r="B37" s="22"/>
      <c r="C37" s="23"/>
      <c r="D37" s="23"/>
      <c r="E37" s="20"/>
      <c r="F37" s="20"/>
      <c r="G37" s="20"/>
      <c r="H37" s="20"/>
      <c r="I37" s="20"/>
      <c r="J37" s="20"/>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s="29" customFormat="1" ht="372.75" customHeight="1">
      <c r="A38" s="9"/>
      <c r="B38" s="22"/>
      <c r="C38" s="23"/>
      <c r="D38" s="23"/>
      <c r="E38" s="20"/>
      <c r="F38" s="20"/>
      <c r="G38" s="20"/>
      <c r="H38" s="20"/>
      <c r="I38" s="20"/>
      <c r="J38" s="20"/>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s="29" customFormat="1" ht="372.75" customHeight="1">
      <c r="A39" s="9"/>
      <c r="B39" s="22"/>
      <c r="C39" s="23"/>
      <c r="D39" s="23"/>
      <c r="E39" s="20"/>
      <c r="F39" s="20"/>
      <c r="G39" s="20"/>
      <c r="H39" s="20"/>
      <c r="I39" s="20"/>
      <c r="J39" s="20"/>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s="30" customFormat="1" ht="372.75" customHeight="1">
      <c r="A40" s="9"/>
      <c r="B40" s="22"/>
      <c r="C40" s="23"/>
      <c r="D40" s="23"/>
      <c r="E40" s="20"/>
      <c r="F40" s="20"/>
      <c r="G40" s="20"/>
      <c r="H40" s="20"/>
      <c r="I40" s="20"/>
      <c r="J40" s="20"/>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s="30" customFormat="1" ht="372.75" customHeight="1">
      <c r="A41" s="9"/>
      <c r="B41" s="22"/>
      <c r="C41" s="23"/>
      <c r="D41" s="23"/>
      <c r="E41" s="20"/>
      <c r="F41" s="20"/>
      <c r="G41" s="20"/>
      <c r="H41" s="20"/>
      <c r="I41" s="20"/>
      <c r="J41" s="20"/>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s="30" customFormat="1" ht="372.75" customHeight="1">
      <c r="A42" s="9"/>
      <c r="B42" s="22"/>
      <c r="C42" s="23"/>
      <c r="D42" s="23"/>
      <c r="E42" s="20"/>
      <c r="F42" s="20"/>
      <c r="G42" s="20"/>
      <c r="H42" s="20"/>
      <c r="I42" s="20"/>
      <c r="J42" s="20"/>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s="30" customFormat="1" ht="372.75" customHeight="1">
      <c r="A43" s="9"/>
      <c r="B43" s="22"/>
      <c r="C43" s="23"/>
      <c r="D43" s="23"/>
      <c r="E43" s="20"/>
      <c r="F43" s="20"/>
      <c r="G43" s="20"/>
      <c r="H43" s="20"/>
      <c r="I43" s="20"/>
      <c r="J43" s="20"/>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s="30" customFormat="1" ht="372.75" customHeight="1">
      <c r="A44" s="9"/>
      <c r="B44" s="22"/>
      <c r="C44" s="23"/>
      <c r="D44" s="23"/>
      <c r="E44" s="20"/>
      <c r="F44" s="20"/>
      <c r="G44" s="20"/>
      <c r="H44" s="20"/>
      <c r="I44" s="20"/>
      <c r="J44" s="20"/>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s="30" customFormat="1" ht="372.75" customHeight="1">
      <c r="A45" s="9"/>
      <c r="B45" s="22"/>
      <c r="C45" s="23"/>
      <c r="D45" s="23"/>
      <c r="E45" s="20"/>
      <c r="F45" s="20"/>
      <c r="G45" s="20"/>
      <c r="H45" s="20"/>
      <c r="I45" s="20"/>
      <c r="J45" s="20"/>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s="30" customFormat="1" ht="372.75" customHeight="1">
      <c r="A46" s="9"/>
      <c r="B46" s="22"/>
      <c r="C46" s="23"/>
      <c r="D46" s="23"/>
      <c r="E46" s="20"/>
      <c r="F46" s="20"/>
      <c r="G46" s="20"/>
      <c r="H46" s="20"/>
      <c r="I46" s="20"/>
      <c r="J46" s="20"/>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s="30" customFormat="1" ht="372.75" customHeight="1">
      <c r="A47" s="9"/>
      <c r="B47" s="22"/>
      <c r="C47" s="23"/>
      <c r="D47" s="23"/>
      <c r="E47" s="20"/>
      <c r="F47" s="20"/>
      <c r="G47" s="20"/>
      <c r="H47" s="20"/>
      <c r="I47" s="20"/>
      <c r="J47" s="2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s="30" customFormat="1" ht="372.75" customHeight="1">
      <c r="A48" s="9"/>
      <c r="B48" s="22"/>
      <c r="C48" s="23"/>
      <c r="D48" s="23"/>
      <c r="E48" s="20"/>
      <c r="F48" s="20"/>
      <c r="G48" s="20"/>
      <c r="H48" s="20"/>
      <c r="I48" s="20"/>
      <c r="J48" s="20"/>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s="30" customFormat="1" ht="372.75" customHeight="1">
      <c r="A49" s="9"/>
      <c r="B49" s="22"/>
      <c r="C49" s="23"/>
      <c r="D49" s="23"/>
      <c r="E49" s="20"/>
      <c r="F49" s="20"/>
      <c r="G49" s="20"/>
      <c r="H49" s="20"/>
      <c r="I49" s="20"/>
      <c r="J49" s="20"/>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s="30" customFormat="1" ht="372.75" customHeight="1">
      <c r="A50" s="9"/>
      <c r="B50" s="22"/>
      <c r="C50" s="23"/>
      <c r="D50" s="23"/>
      <c r="E50" s="20"/>
      <c r="F50" s="20"/>
      <c r="G50" s="20"/>
      <c r="H50" s="20"/>
      <c r="I50" s="20"/>
      <c r="J50" s="20"/>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s="31" customFormat="1" ht="372.75" customHeight="1">
      <c r="A51" s="9"/>
      <c r="B51" s="22"/>
      <c r="C51" s="23"/>
      <c r="D51" s="23"/>
      <c r="E51" s="20"/>
      <c r="F51" s="20"/>
      <c r="G51" s="20"/>
      <c r="H51" s="20"/>
      <c r="I51" s="20"/>
      <c r="J51" s="20"/>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s="31" customFormat="1" ht="372.75" customHeight="1">
      <c r="A52" s="9"/>
      <c r="B52" s="22"/>
      <c r="C52" s="23"/>
      <c r="D52" s="23"/>
      <c r="E52" s="20"/>
      <c r="F52" s="20"/>
      <c r="G52" s="20"/>
      <c r="H52" s="20"/>
      <c r="I52" s="20"/>
      <c r="J52" s="20"/>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s="31" customFormat="1" ht="372.75" customHeight="1">
      <c r="A53" s="9"/>
      <c r="B53" s="22"/>
      <c r="C53" s="23"/>
      <c r="D53" s="23"/>
      <c r="E53" s="20"/>
      <c r="F53" s="20"/>
      <c r="G53" s="20"/>
      <c r="H53" s="20"/>
      <c r="I53" s="20"/>
      <c r="J53" s="20"/>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s="31" customFormat="1" ht="372.75" customHeight="1">
      <c r="A54" s="9"/>
      <c r="B54" s="22"/>
      <c r="C54" s="23"/>
      <c r="D54" s="23"/>
      <c r="E54" s="20"/>
      <c r="F54" s="20"/>
      <c r="G54" s="20"/>
      <c r="H54" s="20"/>
      <c r="I54" s="20"/>
      <c r="J54" s="20"/>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s="31" customFormat="1" ht="372.75" customHeight="1">
      <c r="A55" s="9"/>
      <c r="B55" s="22"/>
      <c r="C55" s="23"/>
      <c r="D55" s="23"/>
      <c r="E55" s="20"/>
      <c r="F55" s="20"/>
      <c r="G55" s="20"/>
      <c r="H55" s="20"/>
      <c r="I55" s="20"/>
      <c r="J55" s="20"/>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s="31" customFormat="1" ht="372.75" customHeight="1">
      <c r="A56" s="9"/>
      <c r="B56" s="22"/>
      <c r="C56" s="23"/>
      <c r="D56" s="23"/>
      <c r="E56" s="20"/>
      <c r="F56" s="20"/>
      <c r="G56" s="20"/>
      <c r="H56" s="20"/>
      <c r="I56" s="20"/>
      <c r="J56" s="2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s="31" customFormat="1" ht="372.75" customHeight="1">
      <c r="A57" s="9"/>
      <c r="B57" s="22"/>
      <c r="C57" s="23"/>
      <c r="D57" s="23"/>
      <c r="E57" s="20"/>
      <c r="F57" s="20"/>
      <c r="G57" s="20"/>
      <c r="H57" s="20"/>
      <c r="I57" s="20"/>
      <c r="J57" s="2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s="31" customFormat="1" ht="372.75" customHeight="1">
      <c r="A58" s="9"/>
      <c r="B58" s="22"/>
      <c r="C58" s="23"/>
      <c r="D58" s="23"/>
      <c r="E58" s="20"/>
      <c r="F58" s="20"/>
      <c r="G58" s="20"/>
      <c r="H58" s="20"/>
      <c r="I58" s="20"/>
      <c r="J58" s="2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s="31" customFormat="1" ht="372.75" customHeight="1">
      <c r="A59" s="9"/>
      <c r="B59" s="22"/>
      <c r="C59" s="23"/>
      <c r="D59" s="23"/>
      <c r="E59" s="20"/>
      <c r="F59" s="20"/>
      <c r="G59" s="20"/>
      <c r="H59" s="20"/>
      <c r="I59" s="20"/>
      <c r="J59" s="2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s="31" customFormat="1" ht="372.75" customHeight="1">
      <c r="A60" s="9"/>
      <c r="B60" s="22"/>
      <c r="C60" s="23"/>
      <c r="D60" s="23"/>
      <c r="E60" s="20"/>
      <c r="F60" s="20"/>
      <c r="G60" s="20"/>
      <c r="H60" s="20"/>
      <c r="I60" s="20"/>
      <c r="J60" s="2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s="31" customFormat="1" ht="372.75" customHeight="1">
      <c r="A61" s="9"/>
      <c r="B61" s="22"/>
      <c r="C61" s="23"/>
      <c r="D61" s="23"/>
      <c r="E61" s="20"/>
      <c r="F61" s="20"/>
      <c r="G61" s="20"/>
      <c r="H61" s="20"/>
      <c r="I61" s="20"/>
      <c r="J61" s="20"/>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s="32" customFormat="1" ht="372.75" customHeight="1">
      <c r="A62" s="9"/>
      <c r="B62" s="22"/>
      <c r="C62" s="23"/>
      <c r="D62" s="23"/>
      <c r="E62" s="20"/>
      <c r="F62" s="20"/>
      <c r="G62" s="20"/>
      <c r="H62" s="20"/>
      <c r="I62" s="20"/>
      <c r="J62" s="20"/>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s="32" customFormat="1" ht="372.75" customHeight="1">
      <c r="A63" s="9"/>
      <c r="B63" s="22"/>
      <c r="C63" s="23"/>
      <c r="D63" s="23"/>
      <c r="E63" s="20"/>
      <c r="F63" s="20"/>
      <c r="G63" s="20"/>
      <c r="H63" s="20"/>
      <c r="I63" s="20"/>
      <c r="J63" s="20"/>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s="32" customFormat="1" ht="372.75" customHeight="1">
      <c r="A64" s="9"/>
      <c r="B64" s="22"/>
      <c r="C64" s="23"/>
      <c r="D64" s="23"/>
      <c r="E64" s="20"/>
      <c r="F64" s="20"/>
      <c r="G64" s="20"/>
      <c r="H64" s="20"/>
      <c r="I64" s="20"/>
      <c r="J64" s="20"/>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s="32" customFormat="1" ht="372.75" customHeight="1">
      <c r="A65" s="9"/>
      <c r="B65" s="22"/>
      <c r="C65" s="23"/>
      <c r="D65" s="23"/>
      <c r="E65" s="20"/>
      <c r="F65" s="20"/>
      <c r="G65" s="20"/>
      <c r="H65" s="20"/>
      <c r="I65" s="20"/>
      <c r="J65" s="20"/>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s="32" customFormat="1" ht="372.75" customHeight="1">
      <c r="A66" s="9"/>
      <c r="B66" s="22"/>
      <c r="C66" s="23"/>
      <c r="D66" s="23"/>
      <c r="E66" s="20"/>
      <c r="F66" s="20"/>
      <c r="G66" s="20"/>
      <c r="H66" s="20"/>
      <c r="I66" s="20"/>
      <c r="J66" s="20"/>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s="32" customFormat="1" ht="372.75" customHeight="1">
      <c r="A67" s="9"/>
      <c r="B67" s="22"/>
      <c r="C67" s="23"/>
      <c r="D67" s="23"/>
      <c r="E67" s="20"/>
      <c r="F67" s="20"/>
      <c r="G67" s="20"/>
      <c r="H67" s="20"/>
      <c r="I67" s="20"/>
      <c r="J67" s="20"/>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s="32" customFormat="1" ht="372.75" customHeight="1">
      <c r="A68" s="9"/>
      <c r="B68" s="22"/>
      <c r="C68" s="23"/>
      <c r="D68" s="23"/>
      <c r="E68" s="20"/>
      <c r="F68" s="20"/>
      <c r="G68" s="20"/>
      <c r="H68" s="20"/>
      <c r="I68" s="20"/>
      <c r="J68" s="20"/>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s="32" customFormat="1" ht="372.75" customHeight="1">
      <c r="A69" s="9"/>
      <c r="B69" s="22"/>
      <c r="C69" s="23"/>
      <c r="D69" s="23"/>
      <c r="E69" s="20"/>
      <c r="F69" s="20"/>
      <c r="G69" s="20"/>
      <c r="H69" s="20"/>
      <c r="I69" s="20"/>
      <c r="J69" s="20"/>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s="32" customFormat="1" ht="372.75" customHeight="1">
      <c r="A70" s="9"/>
      <c r="B70" s="22"/>
      <c r="C70" s="23"/>
      <c r="D70" s="23"/>
      <c r="E70" s="20"/>
      <c r="F70" s="20"/>
      <c r="G70" s="20"/>
      <c r="H70" s="20"/>
      <c r="I70" s="20"/>
      <c r="J70" s="20"/>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s="32" customFormat="1" ht="372.75" customHeight="1">
      <c r="A71" s="9"/>
      <c r="B71" s="22"/>
      <c r="C71" s="23"/>
      <c r="D71" s="23"/>
      <c r="E71" s="20"/>
      <c r="F71" s="20"/>
      <c r="G71" s="20"/>
      <c r="H71" s="20"/>
      <c r="I71" s="20"/>
      <c r="J71" s="20"/>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s="32" customFormat="1" ht="372.75" customHeight="1">
      <c r="A72" s="9"/>
      <c r="B72" s="22"/>
      <c r="C72" s="23"/>
      <c r="D72" s="23"/>
      <c r="E72" s="20"/>
      <c r="F72" s="20"/>
      <c r="G72" s="20"/>
      <c r="H72" s="20"/>
      <c r="I72" s="20"/>
      <c r="J72" s="20"/>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s="33" customFormat="1" ht="372.75" customHeight="1">
      <c r="A73" s="9"/>
      <c r="B73" s="22"/>
      <c r="C73" s="23"/>
      <c r="D73" s="23"/>
      <c r="E73" s="20"/>
      <c r="F73" s="20"/>
      <c r="G73" s="20"/>
      <c r="H73" s="20"/>
      <c r="I73" s="20"/>
      <c r="J73" s="2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s="33" customFormat="1" ht="372.75" customHeight="1">
      <c r="A74" s="9"/>
      <c r="B74" s="22"/>
      <c r="C74" s="23"/>
      <c r="D74" s="23"/>
      <c r="E74" s="20"/>
      <c r="F74" s="20"/>
      <c r="G74" s="20"/>
      <c r="H74" s="20"/>
      <c r="I74" s="20"/>
      <c r="J74" s="2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s="33" customFormat="1" ht="372.75" customHeight="1">
      <c r="A75" s="9"/>
      <c r="B75" s="22"/>
      <c r="C75" s="23"/>
      <c r="D75" s="23"/>
      <c r="E75" s="20"/>
      <c r="F75" s="20"/>
      <c r="G75" s="20"/>
      <c r="H75" s="20"/>
      <c r="I75" s="20"/>
      <c r="J75" s="2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s="33" customFormat="1" ht="372.75" customHeight="1">
      <c r="A76" s="9"/>
      <c r="B76" s="22"/>
      <c r="C76" s="23"/>
      <c r="D76" s="23"/>
      <c r="E76" s="20"/>
      <c r="F76" s="20"/>
      <c r="G76" s="20"/>
      <c r="H76" s="20"/>
      <c r="I76" s="20"/>
      <c r="J76" s="20"/>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s="33" customFormat="1" ht="372.75" customHeight="1">
      <c r="A77" s="9"/>
      <c r="B77" s="22"/>
      <c r="C77" s="23"/>
      <c r="D77" s="23"/>
      <c r="E77" s="20"/>
      <c r="F77" s="20"/>
      <c r="G77" s="20"/>
      <c r="H77" s="20"/>
      <c r="I77" s="20"/>
      <c r="J77" s="20"/>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s="33" customFormat="1" ht="372.75" customHeight="1">
      <c r="A78" s="9"/>
      <c r="B78" s="22"/>
      <c r="C78" s="23"/>
      <c r="D78" s="23"/>
      <c r="E78" s="20"/>
      <c r="F78" s="20"/>
      <c r="G78" s="20"/>
      <c r="H78" s="20"/>
      <c r="I78" s="20"/>
      <c r="J78" s="20"/>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s="33" customFormat="1" ht="372.75" customHeight="1">
      <c r="A79" s="9"/>
      <c r="B79" s="22"/>
      <c r="C79" s="23"/>
      <c r="D79" s="23"/>
      <c r="E79" s="20"/>
      <c r="F79" s="20"/>
      <c r="G79" s="20"/>
      <c r="H79" s="20"/>
      <c r="I79" s="20"/>
      <c r="J79" s="20"/>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s="33" customFormat="1" ht="372.75" customHeight="1">
      <c r="A80" s="9"/>
      <c r="B80" s="22"/>
      <c r="C80" s="23"/>
      <c r="D80" s="23"/>
      <c r="E80" s="20"/>
      <c r="F80" s="20"/>
      <c r="G80" s="20"/>
      <c r="H80" s="20"/>
      <c r="I80" s="20"/>
      <c r="J80" s="20"/>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s="33" customFormat="1" ht="372.75" customHeight="1">
      <c r="A81" s="9"/>
      <c r="B81" s="22"/>
      <c r="C81" s="23"/>
      <c r="D81" s="23"/>
      <c r="E81" s="20"/>
      <c r="F81" s="20"/>
      <c r="G81" s="20"/>
      <c r="H81" s="20"/>
      <c r="I81" s="20"/>
      <c r="J81" s="20"/>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s="33" customFormat="1" ht="372.75" customHeight="1">
      <c r="A82" s="9"/>
      <c r="B82" s="22"/>
      <c r="C82" s="23"/>
      <c r="D82" s="23"/>
      <c r="E82" s="20"/>
      <c r="F82" s="20"/>
      <c r="G82" s="20"/>
      <c r="H82" s="20"/>
      <c r="I82" s="20"/>
      <c r="J82" s="20"/>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s="33" customFormat="1" ht="372.75" customHeight="1">
      <c r="A83" s="9"/>
      <c r="B83" s="22"/>
      <c r="C83" s="23"/>
      <c r="D83" s="23"/>
      <c r="E83" s="20"/>
      <c r="F83" s="20"/>
      <c r="G83" s="20"/>
      <c r="H83" s="20"/>
      <c r="I83" s="20"/>
      <c r="J83" s="20"/>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s="34" customFormat="1" ht="372.75" customHeight="1">
      <c r="A84" s="9"/>
      <c r="B84" s="22"/>
      <c r="C84" s="23"/>
      <c r="D84" s="23"/>
      <c r="E84" s="20"/>
      <c r="F84" s="20"/>
      <c r="G84" s="20"/>
      <c r="H84" s="20"/>
      <c r="I84" s="20"/>
      <c r="J84" s="20"/>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1:48" s="34" customFormat="1" ht="372.75" customHeight="1">
      <c r="A85" s="9"/>
      <c r="B85" s="22"/>
      <c r="C85" s="23"/>
      <c r="D85" s="23"/>
      <c r="E85" s="20"/>
      <c r="F85" s="20"/>
      <c r="G85" s="20"/>
      <c r="H85" s="20"/>
      <c r="I85" s="20"/>
      <c r="J85" s="20"/>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1:48" s="34" customFormat="1" ht="372.75" customHeight="1">
      <c r="A86" s="9"/>
      <c r="B86" s="22"/>
      <c r="C86" s="23"/>
      <c r="D86" s="23"/>
      <c r="E86" s="20"/>
      <c r="F86" s="20"/>
      <c r="G86" s="20"/>
      <c r="H86" s="20"/>
      <c r="I86" s="20"/>
      <c r="J86" s="20"/>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1:48" s="34" customFormat="1" ht="372.75" customHeight="1">
      <c r="A87" s="9"/>
      <c r="B87" s="22"/>
      <c r="C87" s="23"/>
      <c r="D87" s="23"/>
      <c r="E87" s="20"/>
      <c r="F87" s="20"/>
      <c r="G87" s="20"/>
      <c r="H87" s="20"/>
      <c r="I87" s="20"/>
      <c r="J87" s="20"/>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1:48" s="34" customFormat="1" ht="372.75" customHeight="1">
      <c r="A88" s="9"/>
      <c r="B88" s="22"/>
      <c r="C88" s="23"/>
      <c r="D88" s="23"/>
      <c r="E88" s="20"/>
      <c r="F88" s="20"/>
      <c r="G88" s="20"/>
      <c r="H88" s="20"/>
      <c r="I88" s="20"/>
      <c r="J88" s="20"/>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1:48" s="34" customFormat="1" ht="372.75" customHeight="1">
      <c r="A89" s="9"/>
      <c r="B89" s="22"/>
      <c r="C89" s="23"/>
      <c r="D89" s="23"/>
      <c r="E89" s="20"/>
      <c r="F89" s="20"/>
      <c r="G89" s="20"/>
      <c r="H89" s="20"/>
      <c r="I89" s="20"/>
      <c r="J89" s="20"/>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1:48" s="34" customFormat="1" ht="372.75" customHeight="1">
      <c r="A90" s="9"/>
      <c r="B90" s="22"/>
      <c r="C90" s="23"/>
      <c r="D90" s="23"/>
      <c r="E90" s="20"/>
      <c r="F90" s="20"/>
      <c r="G90" s="20"/>
      <c r="H90" s="20"/>
      <c r="I90" s="20"/>
      <c r="J90" s="20"/>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1:48" s="34" customFormat="1" ht="372.75" customHeight="1">
      <c r="A91" s="9"/>
      <c r="B91" s="22"/>
      <c r="C91" s="23"/>
      <c r="D91" s="23"/>
      <c r="E91" s="20"/>
      <c r="F91" s="20"/>
      <c r="G91" s="20"/>
      <c r="H91" s="20"/>
      <c r="I91" s="20"/>
      <c r="J91" s="20"/>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1:48" s="34" customFormat="1" ht="372.75" customHeight="1">
      <c r="A92" s="9"/>
      <c r="B92" s="22"/>
      <c r="C92" s="23"/>
      <c r="D92" s="23"/>
      <c r="E92" s="20"/>
      <c r="F92" s="20"/>
      <c r="G92" s="20"/>
      <c r="H92" s="20"/>
      <c r="I92" s="20"/>
      <c r="J92" s="20"/>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row r="93" spans="1:48" s="34" customFormat="1" ht="372.75" customHeight="1">
      <c r="A93" s="9"/>
      <c r="B93" s="22"/>
      <c r="C93" s="23"/>
      <c r="D93" s="23"/>
      <c r="E93" s="20"/>
      <c r="F93" s="20"/>
      <c r="G93" s="20"/>
      <c r="H93" s="20"/>
      <c r="I93" s="20"/>
      <c r="J93" s="20"/>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48" s="34" customFormat="1" ht="372.75" customHeight="1">
      <c r="A94" s="9"/>
      <c r="B94" s="22"/>
      <c r="C94" s="23"/>
      <c r="D94" s="23"/>
      <c r="E94" s="20"/>
      <c r="F94" s="20"/>
      <c r="G94" s="20"/>
      <c r="H94" s="20"/>
      <c r="I94" s="20"/>
      <c r="J94" s="20"/>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48" s="35" customFormat="1" ht="372.75" customHeight="1">
      <c r="A95" s="9"/>
      <c r="B95" s="22"/>
      <c r="C95" s="23"/>
      <c r="D95" s="23"/>
      <c r="E95" s="20"/>
      <c r="F95" s="20"/>
      <c r="G95" s="20"/>
      <c r="H95" s="20"/>
      <c r="I95" s="20"/>
      <c r="J95" s="20"/>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48" s="35" customFormat="1" ht="372.75" customHeight="1">
      <c r="A96" s="9"/>
      <c r="B96" s="22"/>
      <c r="C96" s="23"/>
      <c r="D96" s="23"/>
      <c r="E96" s="20"/>
      <c r="F96" s="20"/>
      <c r="G96" s="20"/>
      <c r="H96" s="20"/>
      <c r="I96" s="20"/>
      <c r="J96" s="20"/>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s="35" customFormat="1" ht="372.75" customHeight="1">
      <c r="A97" s="9"/>
      <c r="B97" s="22"/>
      <c r="C97" s="23"/>
      <c r="D97" s="23"/>
      <c r="E97" s="20"/>
      <c r="F97" s="20"/>
      <c r="G97" s="20"/>
      <c r="H97" s="20"/>
      <c r="I97" s="20"/>
      <c r="J97" s="20"/>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s="35" customFormat="1" ht="372.75" customHeight="1">
      <c r="A98" s="9"/>
      <c r="B98" s="22"/>
      <c r="C98" s="23"/>
      <c r="D98" s="23"/>
      <c r="E98" s="20"/>
      <c r="F98" s="20"/>
      <c r="G98" s="20"/>
      <c r="H98" s="20"/>
      <c r="I98" s="20"/>
      <c r="J98" s="20"/>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s="35" customFormat="1" ht="372.75" customHeight="1">
      <c r="A99" s="9"/>
      <c r="B99" s="22"/>
      <c r="C99" s="23"/>
      <c r="D99" s="23"/>
      <c r="E99" s="20"/>
      <c r="F99" s="20"/>
      <c r="G99" s="20"/>
      <c r="H99" s="20"/>
      <c r="I99" s="20"/>
      <c r="J99" s="20"/>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s="35" customFormat="1" ht="372.75" customHeight="1">
      <c r="A100" s="9"/>
      <c r="B100" s="22"/>
      <c r="C100" s="23"/>
      <c r="D100" s="23"/>
      <c r="E100" s="20"/>
      <c r="F100" s="20"/>
      <c r="G100" s="20"/>
      <c r="H100" s="20"/>
      <c r="I100" s="20"/>
      <c r="J100" s="20"/>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s="35" customFormat="1" ht="372.75" customHeight="1">
      <c r="A101" s="9"/>
      <c r="B101" s="22"/>
      <c r="C101" s="23"/>
      <c r="D101" s="23"/>
      <c r="E101" s="20"/>
      <c r="F101" s="20"/>
      <c r="G101" s="20"/>
      <c r="H101" s="20"/>
      <c r="I101" s="20"/>
      <c r="J101" s="20"/>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s="35" customFormat="1" ht="372.75" customHeight="1">
      <c r="A102" s="9"/>
      <c r="B102" s="22"/>
      <c r="C102" s="23"/>
      <c r="D102" s="23"/>
      <c r="E102" s="20"/>
      <c r="F102" s="20"/>
      <c r="G102" s="20"/>
      <c r="H102" s="20"/>
      <c r="I102" s="20"/>
      <c r="J102" s="20"/>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s="35" customFormat="1" ht="372.75" customHeight="1">
      <c r="A103" s="9"/>
      <c r="B103" s="22"/>
      <c r="C103" s="23"/>
      <c r="D103" s="23"/>
      <c r="E103" s="20"/>
      <c r="F103" s="20"/>
      <c r="G103" s="20"/>
      <c r="H103" s="20"/>
      <c r="I103" s="20"/>
      <c r="J103" s="20"/>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s="35" customFormat="1" ht="372.75" customHeight="1">
      <c r="A104" s="9"/>
      <c r="B104" s="22"/>
      <c r="C104" s="23"/>
      <c r="D104" s="23"/>
      <c r="E104" s="20"/>
      <c r="F104" s="20"/>
      <c r="G104" s="20"/>
      <c r="H104" s="20"/>
      <c r="I104" s="20"/>
      <c r="J104" s="20"/>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s="35" customFormat="1" ht="372.75" customHeight="1">
      <c r="A105" s="9"/>
      <c r="B105" s="22"/>
      <c r="C105" s="23"/>
      <c r="D105" s="23"/>
      <c r="E105" s="20"/>
      <c r="F105" s="20"/>
      <c r="G105" s="20"/>
      <c r="H105" s="20"/>
      <c r="I105" s="20"/>
      <c r="J105" s="20"/>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s="36" customFormat="1" ht="372.75" customHeight="1">
      <c r="A106" s="9"/>
      <c r="B106" s="22"/>
      <c r="C106" s="23"/>
      <c r="D106" s="23"/>
      <c r="E106" s="20"/>
      <c r="F106" s="20"/>
      <c r="G106" s="20"/>
      <c r="H106" s="20"/>
      <c r="I106" s="20"/>
      <c r="J106" s="20"/>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s="36" customFormat="1" ht="372.75" customHeight="1">
      <c r="A107" s="9"/>
      <c r="B107" s="22"/>
      <c r="C107" s="23"/>
      <c r="D107" s="23"/>
      <c r="E107" s="20"/>
      <c r="F107" s="20"/>
      <c r="G107" s="20"/>
      <c r="H107" s="20"/>
      <c r="I107" s="20"/>
      <c r="J107" s="20"/>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s="36" customFormat="1" ht="372.75" customHeight="1">
      <c r="A108" s="9"/>
      <c r="B108" s="22"/>
      <c r="C108" s="23"/>
      <c r="D108" s="23"/>
      <c r="E108" s="20"/>
      <c r="F108" s="20"/>
      <c r="G108" s="20"/>
      <c r="H108" s="20"/>
      <c r="I108" s="20"/>
      <c r="J108" s="20"/>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s="36" customFormat="1" ht="372.75" customHeight="1">
      <c r="A109" s="9"/>
      <c r="B109" s="22"/>
      <c r="C109" s="23"/>
      <c r="D109" s="23"/>
      <c r="E109" s="20"/>
      <c r="F109" s="20"/>
      <c r="G109" s="20"/>
      <c r="H109" s="20"/>
      <c r="I109" s="20"/>
      <c r="J109" s="20"/>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s="36" customFormat="1" ht="372.75" customHeight="1">
      <c r="A110" s="9"/>
      <c r="B110" s="22"/>
      <c r="C110" s="23"/>
      <c r="D110" s="23"/>
      <c r="E110" s="20"/>
      <c r="F110" s="20"/>
      <c r="G110" s="20"/>
      <c r="H110" s="20"/>
      <c r="I110" s="20"/>
      <c r="J110" s="20"/>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s="36" customFormat="1" ht="372.75" customHeight="1">
      <c r="A111" s="9"/>
      <c r="B111" s="22"/>
      <c r="C111" s="23"/>
      <c r="D111" s="23"/>
      <c r="E111" s="20"/>
      <c r="F111" s="20"/>
      <c r="G111" s="20"/>
      <c r="H111" s="20"/>
      <c r="I111" s="20"/>
      <c r="J111" s="20"/>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row r="112" spans="1:48" s="36" customFormat="1" ht="372.75" customHeight="1">
      <c r="A112" s="9"/>
      <c r="B112" s="22"/>
      <c r="C112" s="23"/>
      <c r="D112" s="23"/>
      <c r="E112" s="20"/>
      <c r="F112" s="20"/>
      <c r="G112" s="20"/>
      <c r="H112" s="20"/>
      <c r="I112" s="20"/>
      <c r="J112" s="20"/>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row>
    <row r="113" spans="1:48" s="36" customFormat="1" ht="372.75" customHeight="1">
      <c r="A113" s="9"/>
      <c r="B113" s="22"/>
      <c r="C113" s="23"/>
      <c r="D113" s="23"/>
      <c r="E113" s="20"/>
      <c r="F113" s="20"/>
      <c r="G113" s="20"/>
      <c r="H113" s="20"/>
      <c r="I113" s="20"/>
      <c r="J113" s="20"/>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row>
    <row r="114" spans="1:48" s="36" customFormat="1" ht="372.75" customHeight="1">
      <c r="A114" s="9"/>
      <c r="B114" s="22"/>
      <c r="C114" s="23"/>
      <c r="D114" s="23"/>
      <c r="E114" s="20"/>
      <c r="F114" s="20"/>
      <c r="G114" s="20"/>
      <c r="H114" s="20"/>
      <c r="I114" s="20"/>
      <c r="J114" s="20"/>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row>
    <row r="115" spans="1:48" s="36" customFormat="1" ht="372.75" customHeight="1">
      <c r="A115" s="9"/>
      <c r="B115" s="22"/>
      <c r="C115" s="23"/>
      <c r="D115" s="23"/>
      <c r="E115" s="20"/>
      <c r="F115" s="20"/>
      <c r="G115" s="20"/>
      <c r="H115" s="20"/>
      <c r="I115" s="20"/>
      <c r="J115" s="20"/>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row>
    <row r="116" spans="1:48" s="36" customFormat="1" ht="372.75" customHeight="1">
      <c r="A116" s="9"/>
      <c r="B116" s="22"/>
      <c r="C116" s="23"/>
      <c r="D116" s="23"/>
      <c r="E116" s="20"/>
      <c r="F116" s="20"/>
      <c r="G116" s="20"/>
      <c r="H116" s="20"/>
      <c r="I116" s="20"/>
      <c r="J116" s="20"/>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row>
  </sheetData>
  <conditionalFormatting sqref="E7:J116">
    <cfRule type="expression" priority="13" stopIfTrue="1">
      <formula>$B7="Have not Selected a Preparedness level of No for any Performance Area"</formula>
    </cfRule>
    <cfRule type="expression" dxfId="45" priority="14">
      <formula>$B7&amp;$C7&amp;$D7&lt;&gt;""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1" id="{078FBCCA-DCA3-44CA-A5F7-19DF73C86A3C}">
            <xm:f>$B7='Key_Can Hide In Final Vers.'!$G$14</xm:f>
            <x14:dxf>
              <fill>
                <patternFill>
                  <bgColor rgb="FFF89456"/>
                </patternFill>
              </fill>
              <border>
                <left style="thin">
                  <color auto="1"/>
                </left>
                <right style="thin">
                  <color auto="1"/>
                </right>
                <top style="thin">
                  <color auto="1"/>
                </top>
                <bottom style="thin">
                  <color auto="1"/>
                </bottom>
                <vertical/>
                <horizontal/>
              </border>
            </x14:dxf>
          </x14:cfRule>
          <x14:cfRule type="expression" priority="2" id="{160318A7-BFDC-40E7-B47B-DD79E85831AA}">
            <xm:f>$B7='Key_Can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3" id="{7C47F7FF-0B2F-4168-8483-D7F37758A97D}">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4" id="{553F52F3-B3EB-42B4-912D-0D4702181072}">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5" id="{0B92B1FB-50FA-453C-B150-90356270B058}">
            <xm:f>$B7='Key_Can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6" id="{CB3D30DA-C02A-444A-A6EC-5D2CAC4707D7}">
            <xm:f>$B7='Key_Can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28E79924-258C-4071-A25C-91A7203A5BF0}">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B9B353A2-B90E-49EA-B1AF-EE660FF1E43F}">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9" id="{51DAA5E0-0A21-433A-A197-8B00FC5E135C}">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0" id="{FEB84890-A014-4F82-9A43-80FC33D8B0A3}">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1" id="{A520ECB8-1E20-4C81-8B06-9A52B2C0A967}">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2" id="{E8C3D0B2-FCBC-456E-9106-B5C7656F5AF0}">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B7:D114</xm:sqref>
        </x14:conditionalFormatting>
        <x14:conditionalFormatting xmlns:xm="http://schemas.microsoft.com/office/excel/2006/main">
          <x14:cfRule type="expression" priority="15" id="{18637D4C-6B42-47AD-AA59-6D0D966BF7F7}">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16" id="{23E2E472-A592-4220-9CE1-EA4612C6B975}">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17" id="{C7F00785-BB9A-4EA3-90D8-47F1135A46A1}">
            <xm:f>$B7='Key_Can Hide In Final Vers.'!$G$10</xm:f>
            <x14:dxf>
              <fill>
                <patternFill>
                  <bgColor rgb="FFC65911"/>
                </patternFill>
              </fill>
              <border>
                <left style="thin">
                  <color auto="1"/>
                </left>
                <right style="thin">
                  <color auto="1"/>
                </right>
                <top style="thin">
                  <color auto="1"/>
                </top>
                <bottom style="thin">
                  <color auto="1"/>
                </bottom>
                <vertical/>
                <horizontal/>
              </border>
            </x14:dxf>
          </x14:cfRule>
          <x14:cfRule type="expression" priority="18" id="{EF9924D2-C6AA-4BDB-9F8D-203B23B2E3E9}">
            <xm:f>$B7='Key_Can Hide In Final Vers.'!$G$9</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19" id="{30047398-660E-4D22-A9B1-21342FABB7C1}">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0" id="{139D264C-727F-4A67-B31A-FF6B99A3CFEF}">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21" id="{1FD00259-D2BB-4014-A32D-022808AC3CB6}">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22" id="{F3F67565-AD91-4511-9DC9-951ECC7D9523}">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23" id="{A4328EFD-8443-4985-98B4-AE52D0CA427E}">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24" id="{B866F9BE-8965-4613-9393-53E86E66CE83}">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E7:J7 B8:J116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680A-41AA-439F-BB32-17921B64F8C4}">
  <sheetPr>
    <tabColor theme="9" tint="0.59999389629810485"/>
  </sheetPr>
  <dimension ref="A1:AV116"/>
  <sheetViews>
    <sheetView showGridLines="0" zoomScale="65" zoomScaleNormal="65" workbookViewId="0">
      <pane ySplit="6" topLeftCell="A7" activePane="bottomLeft" state="frozen"/>
      <selection pane="bottomLeft" activeCell="C7" sqref="C7"/>
    </sheetView>
  </sheetViews>
  <sheetFormatPr defaultColWidth="9.140625" defaultRowHeight="12.75"/>
  <cols>
    <col min="1" max="1" width="9.140625" style="9"/>
    <col min="2" max="2" width="30.7109375" style="9" customWidth="1"/>
    <col min="3" max="3" width="47.42578125" style="9" customWidth="1"/>
    <col min="4" max="4" width="69.7109375" style="10" customWidth="1"/>
    <col min="5" max="10" width="40.7109375" style="12" customWidth="1"/>
    <col min="11" max="16384" width="9.140625" style="9"/>
  </cols>
  <sheetData>
    <row r="1" spans="2:10">
      <c r="B1" s="24"/>
      <c r="D1" s="9"/>
      <c r="E1" s="9"/>
      <c r="F1" s="9"/>
      <c r="G1" s="9"/>
      <c r="H1" s="9"/>
      <c r="I1" s="9"/>
      <c r="J1" s="9"/>
    </row>
    <row r="2" spans="2:10">
      <c r="B2" s="25" t="str">
        <f>'Key_Can Hide In Final Vers.'!D6</f>
        <v xml:space="preserve">Jul 2029 - Jun 2030 </v>
      </c>
      <c r="D2" s="9"/>
      <c r="E2" s="9"/>
      <c r="F2" s="9"/>
      <c r="G2" s="9"/>
      <c r="H2" s="9"/>
      <c r="I2" s="9"/>
      <c r="J2" s="9"/>
    </row>
    <row r="3" spans="2:10" ht="20.25">
      <c r="B3" s="37" t="s">
        <v>269</v>
      </c>
      <c r="C3" s="38"/>
      <c r="D3" s="38"/>
      <c r="E3" s="38"/>
      <c r="F3" s="38"/>
      <c r="G3" s="38"/>
      <c r="H3" s="38"/>
      <c r="I3" s="38"/>
      <c r="J3" s="38"/>
    </row>
    <row r="4" spans="2:10" ht="23.25" customHeight="1">
      <c r="B4" s="37" t="str" cm="1">
        <f t="array" aca="1" ref="B4" ca="1">INDIRECT("'"&amp;$B$2&amp;"'!"&amp;"$E$3")</f>
        <v>July 1, 2029 – June 30, 2030 Standards and Measures</v>
      </c>
      <c r="C4" s="38"/>
      <c r="D4" s="38"/>
      <c r="E4" s="37"/>
      <c r="F4" s="38"/>
      <c r="G4" s="38"/>
      <c r="H4" s="38"/>
      <c r="I4" s="38"/>
      <c r="J4" s="38"/>
    </row>
    <row r="5" spans="2:10">
      <c r="B5" s="26" t="s">
        <v>40</v>
      </c>
      <c r="C5" s="26" t="s">
        <v>271</v>
      </c>
      <c r="D5" s="26" t="s">
        <v>272</v>
      </c>
      <c r="E5" s="26" t="s">
        <v>275</v>
      </c>
      <c r="F5" s="26" t="s">
        <v>276</v>
      </c>
      <c r="G5" s="26" t="s">
        <v>277</v>
      </c>
      <c r="H5" s="26" t="s">
        <v>278</v>
      </c>
      <c r="I5" s="26" t="s">
        <v>279</v>
      </c>
      <c r="J5" s="26" t="s">
        <v>280</v>
      </c>
    </row>
    <row r="6" spans="2:10" ht="49.5" customHeight="1">
      <c r="B6" s="27"/>
      <c r="C6" s="27"/>
      <c r="D6" s="27"/>
      <c r="E6" s="28" t="s">
        <v>281</v>
      </c>
      <c r="F6" s="28" t="s">
        <v>282</v>
      </c>
      <c r="G6" s="28" t="s">
        <v>283</v>
      </c>
      <c r="H6" s="28" t="s">
        <v>284</v>
      </c>
      <c r="I6" s="28" t="s">
        <v>285</v>
      </c>
      <c r="J6" s="28" t="s">
        <v>286</v>
      </c>
    </row>
    <row r="7" spans="2:10" ht="372.75" customHeight="1">
      <c r="B7" s="7" t="str" cm="1">
        <f t="array" aca="1" ref="B7" ca="1">_xlfn._xlws.FILTER(INDIRECT("'"&amp;$B$2&amp;"'!"&amp;"$B$5:$B$114"),INDIRECT("'"&amp;$B$2&amp;"'!"&amp;"$I$5:$I$114")="No","Have not Selected a Preparedness level of No for any Performance Area")</f>
        <v>Continuum of Services</v>
      </c>
      <c r="C7" s="6" t="str" cm="1">
        <f t="array" aca="1" ref="C7" ca="1">_xlfn._xlws.FILTER(INDIRECT("'"&amp;$B$2&amp;"'!"&amp;"$E$5:$E$114"),INDIRECT("'"&amp;$B$2&amp;"'!"&amp;"$I$5:$I$114")="No","Have not Selected a Preparedness level of No for any Standard")</f>
        <v>SCOs must demonstrate their ability to develop, implement, and monitor service plans that prioritize and facilitate individuals' opportunities to live in the least restrictive, most integrated settings of their choice.</v>
      </c>
      <c r="D7" s="6" t="str" cm="1">
        <f t="array" aca="1" ref="D7" ca="1">_xlfn._xlws.FILTER(INDIRECT("'"&amp;$B$2&amp;"'!"&amp;"$F$5:$F$114"),INDIRECT("'"&amp;$B$2&amp;"'!"&amp;"$I$5:$I$114")="No","Have not Selected a Preparedness level of No for any Measure")</f>
        <v>Percentage of individuals using non-residential services, Life Sharing and Supported Living meets or exceeds statewide benchmark.</v>
      </c>
      <c r="E7" s="20"/>
      <c r="F7" s="20"/>
      <c r="G7" s="20"/>
      <c r="H7" s="20"/>
      <c r="I7" s="20"/>
      <c r="J7" s="20"/>
    </row>
    <row r="8" spans="2:10" ht="372.75" customHeight="1">
      <c r="B8" s="22"/>
      <c r="C8" s="23"/>
      <c r="D8" s="23"/>
      <c r="E8" s="20"/>
      <c r="F8" s="20"/>
      <c r="G8" s="20"/>
      <c r="H8" s="20"/>
      <c r="I8" s="20"/>
      <c r="J8" s="20"/>
    </row>
    <row r="9" spans="2:10" ht="372.75" customHeight="1">
      <c r="B9" s="22"/>
      <c r="C9" s="23"/>
      <c r="D9" s="23"/>
      <c r="E9" s="20"/>
      <c r="F9" s="20"/>
      <c r="G9" s="20"/>
      <c r="H9" s="20"/>
      <c r="I9" s="20"/>
      <c r="J9" s="20"/>
    </row>
    <row r="10" spans="2:10" ht="372.75" customHeight="1">
      <c r="B10" s="22"/>
      <c r="C10" s="23"/>
      <c r="D10" s="23"/>
      <c r="E10" s="20"/>
      <c r="F10" s="20"/>
      <c r="G10" s="20"/>
      <c r="H10" s="20"/>
      <c r="I10" s="20"/>
      <c r="J10" s="20"/>
    </row>
    <row r="11" spans="2:10" ht="372.75" customHeight="1">
      <c r="B11" s="22"/>
      <c r="C11" s="23"/>
      <c r="D11" s="23"/>
      <c r="E11" s="20"/>
      <c r="F11" s="20"/>
      <c r="G11" s="20"/>
      <c r="H11" s="20"/>
      <c r="I11" s="20"/>
      <c r="J11" s="20"/>
    </row>
    <row r="12" spans="2:10" ht="372.75" customHeight="1">
      <c r="B12" s="22"/>
      <c r="C12" s="23"/>
      <c r="D12" s="23"/>
      <c r="E12" s="20"/>
      <c r="F12" s="20"/>
      <c r="G12" s="20"/>
      <c r="H12" s="20"/>
      <c r="I12" s="20"/>
      <c r="J12" s="20"/>
    </row>
    <row r="13" spans="2:10" ht="372.75" customHeight="1">
      <c r="B13" s="22"/>
      <c r="C13" s="23"/>
      <c r="D13" s="23"/>
      <c r="E13" s="20"/>
      <c r="F13" s="20"/>
      <c r="G13" s="20"/>
      <c r="H13" s="20"/>
      <c r="I13" s="20"/>
      <c r="J13" s="20"/>
    </row>
    <row r="14" spans="2:10" ht="372.75" customHeight="1">
      <c r="B14" s="22"/>
      <c r="C14" s="23"/>
      <c r="D14" s="23"/>
      <c r="E14" s="20"/>
      <c r="F14" s="20"/>
      <c r="G14" s="20"/>
      <c r="H14" s="20"/>
      <c r="I14" s="20"/>
      <c r="J14" s="20"/>
    </row>
    <row r="15" spans="2:10" ht="372.75" customHeight="1">
      <c r="B15" s="22"/>
      <c r="C15" s="23"/>
      <c r="D15" s="23"/>
      <c r="E15" s="20"/>
      <c r="F15" s="20"/>
      <c r="G15" s="20"/>
      <c r="H15" s="20"/>
      <c r="I15" s="20"/>
      <c r="J15" s="20"/>
    </row>
    <row r="16" spans="2:10" ht="372.75" customHeight="1">
      <c r="B16" s="22"/>
      <c r="C16" s="23"/>
      <c r="D16" s="23"/>
      <c r="E16" s="20"/>
      <c r="F16" s="20"/>
      <c r="G16" s="20"/>
      <c r="H16" s="20"/>
      <c r="I16" s="20"/>
      <c r="J16" s="20"/>
    </row>
    <row r="17" spans="1:48" ht="372.75" customHeight="1">
      <c r="B17" s="22"/>
      <c r="C17" s="23"/>
      <c r="D17" s="23"/>
      <c r="E17" s="20"/>
      <c r="F17" s="20"/>
      <c r="G17" s="20"/>
      <c r="H17" s="20"/>
      <c r="I17" s="20"/>
      <c r="J17" s="20"/>
    </row>
    <row r="18" spans="1:48" ht="372.75" customHeight="1">
      <c r="B18" s="22"/>
      <c r="C18" s="23"/>
      <c r="D18" s="23"/>
      <c r="E18" s="20"/>
      <c r="F18" s="20"/>
      <c r="G18" s="20"/>
      <c r="H18" s="20"/>
      <c r="I18" s="20"/>
      <c r="J18" s="20"/>
    </row>
    <row r="19" spans="1:48" ht="372.75" customHeight="1">
      <c r="B19" s="22"/>
      <c r="C19" s="23"/>
      <c r="D19" s="23"/>
      <c r="E19" s="20"/>
      <c r="F19" s="20"/>
      <c r="G19" s="20"/>
      <c r="H19" s="20"/>
      <c r="I19" s="20"/>
      <c r="J19" s="20"/>
    </row>
    <row r="20" spans="1:48" ht="372.75" customHeight="1">
      <c r="B20" s="22"/>
      <c r="C20" s="23"/>
      <c r="D20" s="23"/>
      <c r="E20" s="20"/>
      <c r="F20" s="20"/>
      <c r="G20" s="20"/>
      <c r="H20" s="20"/>
      <c r="I20" s="20"/>
      <c r="J20" s="20"/>
    </row>
    <row r="21" spans="1:48" ht="372.75" customHeight="1">
      <c r="B21" s="22"/>
      <c r="C21" s="23"/>
      <c r="D21" s="23"/>
      <c r="E21" s="20"/>
      <c r="F21" s="20"/>
      <c r="G21" s="20"/>
      <c r="H21" s="20"/>
      <c r="I21" s="20"/>
      <c r="J21" s="20"/>
    </row>
    <row r="22" spans="1:48" ht="372.75" customHeight="1">
      <c r="B22" s="22"/>
      <c r="C22" s="23"/>
      <c r="D22" s="23"/>
      <c r="E22" s="20"/>
      <c r="F22" s="20"/>
      <c r="G22" s="20"/>
      <c r="H22" s="20"/>
      <c r="I22" s="20"/>
      <c r="J22" s="20"/>
    </row>
    <row r="23" spans="1:48" ht="372.75" customHeight="1">
      <c r="B23" s="22"/>
      <c r="C23" s="23"/>
      <c r="D23" s="23"/>
      <c r="E23" s="20"/>
      <c r="F23" s="20"/>
      <c r="G23" s="20"/>
      <c r="H23" s="20"/>
      <c r="I23" s="20"/>
      <c r="J23" s="20"/>
    </row>
    <row r="24" spans="1:48" ht="372.75" customHeight="1">
      <c r="B24" s="22"/>
      <c r="C24" s="23"/>
      <c r="D24" s="23"/>
      <c r="E24" s="20"/>
      <c r="F24" s="20"/>
      <c r="G24" s="20"/>
      <c r="H24" s="20"/>
      <c r="I24" s="20"/>
      <c r="J24" s="20"/>
    </row>
    <row r="25" spans="1:48" ht="372.75" customHeight="1">
      <c r="B25" s="22"/>
      <c r="C25" s="23"/>
      <c r="D25" s="23"/>
      <c r="E25" s="20"/>
      <c r="F25" s="20"/>
      <c r="G25" s="20"/>
      <c r="H25" s="20"/>
      <c r="I25" s="20"/>
      <c r="J25" s="20"/>
    </row>
    <row r="26" spans="1:48" ht="372.75" customHeight="1">
      <c r="B26" s="22"/>
      <c r="C26" s="23"/>
      <c r="D26" s="23"/>
      <c r="E26" s="20"/>
      <c r="F26" s="20"/>
      <c r="G26" s="20"/>
      <c r="H26" s="20"/>
      <c r="I26" s="20"/>
      <c r="J26" s="20"/>
    </row>
    <row r="27" spans="1:48" ht="372.75" customHeight="1">
      <c r="B27" s="22"/>
      <c r="C27" s="23"/>
      <c r="D27" s="23"/>
      <c r="E27" s="20"/>
      <c r="F27" s="20"/>
      <c r="G27" s="20"/>
      <c r="H27" s="20"/>
      <c r="I27" s="20"/>
      <c r="J27" s="20"/>
    </row>
    <row r="28" spans="1:48" ht="372.75" customHeight="1">
      <c r="B28" s="22"/>
      <c r="C28" s="23"/>
      <c r="D28" s="23"/>
      <c r="E28" s="20"/>
      <c r="F28" s="20"/>
      <c r="G28" s="20"/>
      <c r="H28" s="20"/>
      <c r="I28" s="20"/>
      <c r="J28" s="20"/>
    </row>
    <row r="29" spans="1:48" s="29" customFormat="1" ht="372.75" customHeight="1">
      <c r="A29" s="9"/>
      <c r="B29" s="22"/>
      <c r="C29" s="23"/>
      <c r="D29" s="23"/>
      <c r="E29" s="20"/>
      <c r="F29" s="20"/>
      <c r="G29" s="20"/>
      <c r="H29" s="20"/>
      <c r="I29" s="20"/>
      <c r="J29" s="20"/>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row>
    <row r="30" spans="1:48" s="29" customFormat="1" ht="372.75" customHeight="1">
      <c r="A30" s="9"/>
      <c r="B30" s="22"/>
      <c r="C30" s="23"/>
      <c r="D30" s="23"/>
      <c r="E30" s="20"/>
      <c r="F30" s="20"/>
      <c r="G30" s="20"/>
      <c r="H30" s="20"/>
      <c r="I30" s="20"/>
      <c r="J30" s="20"/>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row>
    <row r="31" spans="1:48" s="29" customFormat="1" ht="372.75" customHeight="1">
      <c r="A31" s="9"/>
      <c r="B31" s="22"/>
      <c r="C31" s="23"/>
      <c r="D31" s="23"/>
      <c r="E31" s="20"/>
      <c r="F31" s="20"/>
      <c r="G31" s="20"/>
      <c r="H31" s="20"/>
      <c r="I31" s="20"/>
      <c r="J31" s="20"/>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s="29" customFormat="1" ht="372.75" customHeight="1">
      <c r="A32" s="9"/>
      <c r="B32" s="22"/>
      <c r="C32" s="23"/>
      <c r="D32" s="23"/>
      <c r="E32" s="20"/>
      <c r="F32" s="20"/>
      <c r="G32" s="20"/>
      <c r="H32" s="20"/>
      <c r="I32" s="20"/>
      <c r="J32" s="20"/>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row>
    <row r="33" spans="1:48" s="29" customFormat="1" ht="372.75" customHeight="1">
      <c r="A33" s="9"/>
      <c r="B33" s="22"/>
      <c r="C33" s="23"/>
      <c r="D33" s="23"/>
      <c r="E33" s="20"/>
      <c r="F33" s="20"/>
      <c r="G33" s="20"/>
      <c r="H33" s="20"/>
      <c r="I33" s="20"/>
      <c r="J33" s="2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row>
    <row r="34" spans="1:48" s="29" customFormat="1" ht="372.75" customHeight="1">
      <c r="A34" s="9"/>
      <c r="B34" s="22"/>
      <c r="C34" s="23"/>
      <c r="D34" s="23"/>
      <c r="E34" s="20"/>
      <c r="F34" s="20"/>
      <c r="G34" s="20"/>
      <c r="H34" s="20"/>
      <c r="I34" s="20"/>
      <c r="J34" s="20"/>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1:48" s="29" customFormat="1" ht="372.75" customHeight="1">
      <c r="A35" s="9"/>
      <c r="B35" s="22"/>
      <c r="C35" s="23"/>
      <c r="D35" s="23"/>
      <c r="E35" s="20"/>
      <c r="F35" s="20"/>
      <c r="G35" s="20"/>
      <c r="H35" s="20"/>
      <c r="I35" s="20"/>
      <c r="J35" s="20"/>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1:48" s="29" customFormat="1" ht="372.75" customHeight="1">
      <c r="A36" s="9"/>
      <c r="B36" s="22"/>
      <c r="C36" s="23"/>
      <c r="D36" s="23"/>
      <c r="E36" s="20"/>
      <c r="F36" s="20"/>
      <c r="G36" s="20"/>
      <c r="H36" s="20"/>
      <c r="I36" s="20"/>
      <c r="J36" s="20"/>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48" s="29" customFormat="1" ht="372.75" customHeight="1">
      <c r="A37" s="9"/>
      <c r="B37" s="22"/>
      <c r="C37" s="23"/>
      <c r="D37" s="23"/>
      <c r="E37" s="20"/>
      <c r="F37" s="20"/>
      <c r="G37" s="20"/>
      <c r="H37" s="20"/>
      <c r="I37" s="20"/>
      <c r="J37" s="20"/>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48" s="29" customFormat="1" ht="372.75" customHeight="1">
      <c r="A38" s="9"/>
      <c r="B38" s="22"/>
      <c r="C38" s="23"/>
      <c r="D38" s="23"/>
      <c r="E38" s="20"/>
      <c r="F38" s="20"/>
      <c r="G38" s="20"/>
      <c r="H38" s="20"/>
      <c r="I38" s="20"/>
      <c r="J38" s="20"/>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48" s="29" customFormat="1" ht="372.75" customHeight="1">
      <c r="A39" s="9"/>
      <c r="B39" s="22"/>
      <c r="C39" s="23"/>
      <c r="D39" s="23"/>
      <c r="E39" s="20"/>
      <c r="F39" s="20"/>
      <c r="G39" s="20"/>
      <c r="H39" s="20"/>
      <c r="I39" s="20"/>
      <c r="J39" s="20"/>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48" s="30" customFormat="1" ht="372.75" customHeight="1">
      <c r="A40" s="9"/>
      <c r="B40" s="22"/>
      <c r="C40" s="23"/>
      <c r="D40" s="23"/>
      <c r="E40" s="20"/>
      <c r="F40" s="20"/>
      <c r="G40" s="20"/>
      <c r="H40" s="20"/>
      <c r="I40" s="20"/>
      <c r="J40" s="20"/>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48" s="30" customFormat="1" ht="372.75" customHeight="1">
      <c r="A41" s="9"/>
      <c r="B41" s="22"/>
      <c r="C41" s="23"/>
      <c r="D41" s="23"/>
      <c r="E41" s="20"/>
      <c r="F41" s="20"/>
      <c r="G41" s="20"/>
      <c r="H41" s="20"/>
      <c r="I41" s="20"/>
      <c r="J41" s="20"/>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48" s="30" customFormat="1" ht="372.75" customHeight="1">
      <c r="A42" s="9"/>
      <c r="B42" s="22"/>
      <c r="C42" s="23"/>
      <c r="D42" s="23"/>
      <c r="E42" s="20"/>
      <c r="F42" s="20"/>
      <c r="G42" s="20"/>
      <c r="H42" s="20"/>
      <c r="I42" s="20"/>
      <c r="J42" s="20"/>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s="30" customFormat="1" ht="372.75" customHeight="1">
      <c r="A43" s="9"/>
      <c r="B43" s="22"/>
      <c r="C43" s="23"/>
      <c r="D43" s="23"/>
      <c r="E43" s="20"/>
      <c r="F43" s="20"/>
      <c r="G43" s="20"/>
      <c r="H43" s="20"/>
      <c r="I43" s="20"/>
      <c r="J43" s="20"/>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s="30" customFormat="1" ht="372.75" customHeight="1">
      <c r="A44" s="9"/>
      <c r="B44" s="22"/>
      <c r="C44" s="23"/>
      <c r="D44" s="23"/>
      <c r="E44" s="20"/>
      <c r="F44" s="20"/>
      <c r="G44" s="20"/>
      <c r="H44" s="20"/>
      <c r="I44" s="20"/>
      <c r="J44" s="20"/>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s="30" customFormat="1" ht="372.75" customHeight="1">
      <c r="A45" s="9"/>
      <c r="B45" s="22"/>
      <c r="C45" s="23"/>
      <c r="D45" s="23"/>
      <c r="E45" s="20"/>
      <c r="F45" s="20"/>
      <c r="G45" s="20"/>
      <c r="H45" s="20"/>
      <c r="I45" s="20"/>
      <c r="J45" s="20"/>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s="30" customFormat="1" ht="372.75" customHeight="1">
      <c r="A46" s="9"/>
      <c r="B46" s="22"/>
      <c r="C46" s="23"/>
      <c r="D46" s="23"/>
      <c r="E46" s="20"/>
      <c r="F46" s="20"/>
      <c r="G46" s="20"/>
      <c r="H46" s="20"/>
      <c r="I46" s="20"/>
      <c r="J46" s="20"/>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48" s="30" customFormat="1" ht="372.75" customHeight="1">
      <c r="A47" s="9"/>
      <c r="B47" s="22"/>
      <c r="C47" s="23"/>
      <c r="D47" s="23"/>
      <c r="E47" s="20"/>
      <c r="F47" s="20"/>
      <c r="G47" s="20"/>
      <c r="H47" s="20"/>
      <c r="I47" s="20"/>
      <c r="J47" s="2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48" s="30" customFormat="1" ht="372.75" customHeight="1">
      <c r="A48" s="9"/>
      <c r="B48" s="22"/>
      <c r="C48" s="23"/>
      <c r="D48" s="23"/>
      <c r="E48" s="20"/>
      <c r="F48" s="20"/>
      <c r="G48" s="20"/>
      <c r="H48" s="20"/>
      <c r="I48" s="20"/>
      <c r="J48" s="20"/>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1:48" s="30" customFormat="1" ht="372.75" customHeight="1">
      <c r="A49" s="9"/>
      <c r="B49" s="22"/>
      <c r="C49" s="23"/>
      <c r="D49" s="23"/>
      <c r="E49" s="20"/>
      <c r="F49" s="20"/>
      <c r="G49" s="20"/>
      <c r="H49" s="20"/>
      <c r="I49" s="20"/>
      <c r="J49" s="20"/>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1:48" s="30" customFormat="1" ht="372.75" customHeight="1">
      <c r="A50" s="9"/>
      <c r="B50" s="22"/>
      <c r="C50" s="23"/>
      <c r="D50" s="23"/>
      <c r="E50" s="20"/>
      <c r="F50" s="20"/>
      <c r="G50" s="20"/>
      <c r="H50" s="20"/>
      <c r="I50" s="20"/>
      <c r="J50" s="20"/>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1:48" s="31" customFormat="1" ht="372.75" customHeight="1">
      <c r="A51" s="9"/>
      <c r="B51" s="22"/>
      <c r="C51" s="23"/>
      <c r="D51" s="23"/>
      <c r="E51" s="20"/>
      <c r="F51" s="20"/>
      <c r="G51" s="20"/>
      <c r="H51" s="20"/>
      <c r="I51" s="20"/>
      <c r="J51" s="20"/>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1:48" s="31" customFormat="1" ht="372.75" customHeight="1">
      <c r="A52" s="9"/>
      <c r="B52" s="22"/>
      <c r="C52" s="23"/>
      <c r="D52" s="23"/>
      <c r="E52" s="20"/>
      <c r="F52" s="20"/>
      <c r="G52" s="20"/>
      <c r="H52" s="20"/>
      <c r="I52" s="20"/>
      <c r="J52" s="20"/>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48" s="31" customFormat="1" ht="372.75" customHeight="1">
      <c r="A53" s="9"/>
      <c r="B53" s="22"/>
      <c r="C53" s="23"/>
      <c r="D53" s="23"/>
      <c r="E53" s="20"/>
      <c r="F53" s="20"/>
      <c r="G53" s="20"/>
      <c r="H53" s="20"/>
      <c r="I53" s="20"/>
      <c r="J53" s="20"/>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48" s="31" customFormat="1" ht="372.75" customHeight="1">
      <c r="A54" s="9"/>
      <c r="B54" s="22"/>
      <c r="C54" s="23"/>
      <c r="D54" s="23"/>
      <c r="E54" s="20"/>
      <c r="F54" s="20"/>
      <c r="G54" s="20"/>
      <c r="H54" s="20"/>
      <c r="I54" s="20"/>
      <c r="J54" s="20"/>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48" s="31" customFormat="1" ht="372.75" customHeight="1">
      <c r="A55" s="9"/>
      <c r="B55" s="22"/>
      <c r="C55" s="23"/>
      <c r="D55" s="23"/>
      <c r="E55" s="20"/>
      <c r="F55" s="20"/>
      <c r="G55" s="20"/>
      <c r="H55" s="20"/>
      <c r="I55" s="20"/>
      <c r="J55" s="20"/>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48" s="31" customFormat="1" ht="372.75" customHeight="1">
      <c r="A56" s="9"/>
      <c r="B56" s="22"/>
      <c r="C56" s="23"/>
      <c r="D56" s="23"/>
      <c r="E56" s="20"/>
      <c r="F56" s="20"/>
      <c r="G56" s="20"/>
      <c r="H56" s="20"/>
      <c r="I56" s="20"/>
      <c r="J56" s="2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1:48" s="31" customFormat="1" ht="372.75" customHeight="1">
      <c r="A57" s="9"/>
      <c r="B57" s="22"/>
      <c r="C57" s="23"/>
      <c r="D57" s="23"/>
      <c r="E57" s="20"/>
      <c r="F57" s="20"/>
      <c r="G57" s="20"/>
      <c r="H57" s="20"/>
      <c r="I57" s="20"/>
      <c r="J57" s="2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s="31" customFormat="1" ht="372.75" customHeight="1">
      <c r="A58" s="9"/>
      <c r="B58" s="22"/>
      <c r="C58" s="23"/>
      <c r="D58" s="23"/>
      <c r="E58" s="20"/>
      <c r="F58" s="20"/>
      <c r="G58" s="20"/>
      <c r="H58" s="20"/>
      <c r="I58" s="20"/>
      <c r="J58" s="2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s="31" customFormat="1" ht="372.75" customHeight="1">
      <c r="A59" s="9"/>
      <c r="B59" s="22"/>
      <c r="C59" s="23"/>
      <c r="D59" s="23"/>
      <c r="E59" s="20"/>
      <c r="F59" s="20"/>
      <c r="G59" s="20"/>
      <c r="H59" s="20"/>
      <c r="I59" s="20"/>
      <c r="J59" s="2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s="31" customFormat="1" ht="372.75" customHeight="1">
      <c r="A60" s="9"/>
      <c r="B60" s="22"/>
      <c r="C60" s="23"/>
      <c r="D60" s="23"/>
      <c r="E60" s="20"/>
      <c r="F60" s="20"/>
      <c r="G60" s="20"/>
      <c r="H60" s="20"/>
      <c r="I60" s="20"/>
      <c r="J60" s="2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s="31" customFormat="1" ht="372.75" customHeight="1">
      <c r="A61" s="9"/>
      <c r="B61" s="22"/>
      <c r="C61" s="23"/>
      <c r="D61" s="23"/>
      <c r="E61" s="20"/>
      <c r="F61" s="20"/>
      <c r="G61" s="20"/>
      <c r="H61" s="20"/>
      <c r="I61" s="20"/>
      <c r="J61" s="20"/>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s="32" customFormat="1" ht="372.75" customHeight="1">
      <c r="A62" s="9"/>
      <c r="B62" s="22"/>
      <c r="C62" s="23"/>
      <c r="D62" s="23"/>
      <c r="E62" s="20"/>
      <c r="F62" s="20"/>
      <c r="G62" s="20"/>
      <c r="H62" s="20"/>
      <c r="I62" s="20"/>
      <c r="J62" s="20"/>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s="32" customFormat="1" ht="372.75" customHeight="1">
      <c r="A63" s="9"/>
      <c r="B63" s="22"/>
      <c r="C63" s="23"/>
      <c r="D63" s="23"/>
      <c r="E63" s="20"/>
      <c r="F63" s="20"/>
      <c r="G63" s="20"/>
      <c r="H63" s="20"/>
      <c r="I63" s="20"/>
      <c r="J63" s="20"/>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s="32" customFormat="1" ht="372.75" customHeight="1">
      <c r="A64" s="9"/>
      <c r="B64" s="22"/>
      <c r="C64" s="23"/>
      <c r="D64" s="23"/>
      <c r="E64" s="20"/>
      <c r="F64" s="20"/>
      <c r="G64" s="20"/>
      <c r="H64" s="20"/>
      <c r="I64" s="20"/>
      <c r="J64" s="20"/>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s="32" customFormat="1" ht="372.75" customHeight="1">
      <c r="A65" s="9"/>
      <c r="B65" s="22"/>
      <c r="C65" s="23"/>
      <c r="D65" s="23"/>
      <c r="E65" s="20"/>
      <c r="F65" s="20"/>
      <c r="G65" s="20"/>
      <c r="H65" s="20"/>
      <c r="I65" s="20"/>
      <c r="J65" s="20"/>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s="32" customFormat="1" ht="372.75" customHeight="1">
      <c r="A66" s="9"/>
      <c r="B66" s="22"/>
      <c r="C66" s="23"/>
      <c r="D66" s="23"/>
      <c r="E66" s="20"/>
      <c r="F66" s="20"/>
      <c r="G66" s="20"/>
      <c r="H66" s="20"/>
      <c r="I66" s="20"/>
      <c r="J66" s="20"/>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s="32" customFormat="1" ht="372.75" customHeight="1">
      <c r="A67" s="9"/>
      <c r="B67" s="22"/>
      <c r="C67" s="23"/>
      <c r="D67" s="23"/>
      <c r="E67" s="20"/>
      <c r="F67" s="20"/>
      <c r="G67" s="20"/>
      <c r="H67" s="20"/>
      <c r="I67" s="20"/>
      <c r="J67" s="20"/>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s="32" customFormat="1" ht="372.75" customHeight="1">
      <c r="A68" s="9"/>
      <c r="B68" s="22"/>
      <c r="C68" s="23"/>
      <c r="D68" s="23"/>
      <c r="E68" s="20"/>
      <c r="F68" s="20"/>
      <c r="G68" s="20"/>
      <c r="H68" s="20"/>
      <c r="I68" s="20"/>
      <c r="J68" s="20"/>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s="32" customFormat="1" ht="372.75" customHeight="1">
      <c r="A69" s="9"/>
      <c r="B69" s="22"/>
      <c r="C69" s="23"/>
      <c r="D69" s="23"/>
      <c r="E69" s="20"/>
      <c r="F69" s="20"/>
      <c r="G69" s="20"/>
      <c r="H69" s="20"/>
      <c r="I69" s="20"/>
      <c r="J69" s="20"/>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s="32" customFormat="1" ht="372.75" customHeight="1">
      <c r="A70" s="9"/>
      <c r="B70" s="22"/>
      <c r="C70" s="23"/>
      <c r="D70" s="23"/>
      <c r="E70" s="20"/>
      <c r="F70" s="20"/>
      <c r="G70" s="20"/>
      <c r="H70" s="20"/>
      <c r="I70" s="20"/>
      <c r="J70" s="20"/>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s="32" customFormat="1" ht="372.75" customHeight="1">
      <c r="A71" s="9"/>
      <c r="B71" s="22"/>
      <c r="C71" s="23"/>
      <c r="D71" s="23"/>
      <c r="E71" s="20"/>
      <c r="F71" s="20"/>
      <c r="G71" s="20"/>
      <c r="H71" s="20"/>
      <c r="I71" s="20"/>
      <c r="J71" s="20"/>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s="32" customFormat="1" ht="372.75" customHeight="1">
      <c r="A72" s="9"/>
      <c r="B72" s="22"/>
      <c r="C72" s="23"/>
      <c r="D72" s="23"/>
      <c r="E72" s="20"/>
      <c r="F72" s="20"/>
      <c r="G72" s="20"/>
      <c r="H72" s="20"/>
      <c r="I72" s="20"/>
      <c r="J72" s="20"/>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s="33" customFormat="1" ht="372.75" customHeight="1">
      <c r="A73" s="9"/>
      <c r="B73" s="22"/>
      <c r="C73" s="23"/>
      <c r="D73" s="23"/>
      <c r="E73" s="20"/>
      <c r="F73" s="20"/>
      <c r="G73" s="20"/>
      <c r="H73" s="20"/>
      <c r="I73" s="20"/>
      <c r="J73" s="2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s="33" customFormat="1" ht="372.75" customHeight="1">
      <c r="A74" s="9"/>
      <c r="B74" s="22"/>
      <c r="C74" s="23"/>
      <c r="D74" s="23"/>
      <c r="E74" s="20"/>
      <c r="F74" s="20"/>
      <c r="G74" s="20"/>
      <c r="H74" s="20"/>
      <c r="I74" s="20"/>
      <c r="J74" s="2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s="33" customFormat="1" ht="372.75" customHeight="1">
      <c r="A75" s="9"/>
      <c r="B75" s="22"/>
      <c r="C75" s="23"/>
      <c r="D75" s="23"/>
      <c r="E75" s="20"/>
      <c r="F75" s="20"/>
      <c r="G75" s="20"/>
      <c r="H75" s="20"/>
      <c r="I75" s="20"/>
      <c r="J75" s="2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s="33" customFormat="1" ht="372.75" customHeight="1">
      <c r="A76" s="9"/>
      <c r="B76" s="22"/>
      <c r="C76" s="23"/>
      <c r="D76" s="23"/>
      <c r="E76" s="20"/>
      <c r="F76" s="20"/>
      <c r="G76" s="20"/>
      <c r="H76" s="20"/>
      <c r="I76" s="20"/>
      <c r="J76" s="20"/>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s="33" customFormat="1" ht="372.75" customHeight="1">
      <c r="A77" s="9"/>
      <c r="B77" s="22"/>
      <c r="C77" s="23"/>
      <c r="D77" s="23"/>
      <c r="E77" s="20"/>
      <c r="F77" s="20"/>
      <c r="G77" s="20"/>
      <c r="H77" s="20"/>
      <c r="I77" s="20"/>
      <c r="J77" s="20"/>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s="33" customFormat="1" ht="372.75" customHeight="1">
      <c r="A78" s="9"/>
      <c r="B78" s="22"/>
      <c r="C78" s="23"/>
      <c r="D78" s="23"/>
      <c r="E78" s="20"/>
      <c r="F78" s="20"/>
      <c r="G78" s="20"/>
      <c r="H78" s="20"/>
      <c r="I78" s="20"/>
      <c r="J78" s="20"/>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s="33" customFormat="1" ht="372.75" customHeight="1">
      <c r="A79" s="9"/>
      <c r="B79" s="22"/>
      <c r="C79" s="23"/>
      <c r="D79" s="23"/>
      <c r="E79" s="20"/>
      <c r="F79" s="20"/>
      <c r="G79" s="20"/>
      <c r="H79" s="20"/>
      <c r="I79" s="20"/>
      <c r="J79" s="20"/>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s="33" customFormat="1" ht="372.75" customHeight="1">
      <c r="A80" s="9"/>
      <c r="B80" s="22"/>
      <c r="C80" s="23"/>
      <c r="D80" s="23"/>
      <c r="E80" s="20"/>
      <c r="F80" s="20"/>
      <c r="G80" s="20"/>
      <c r="H80" s="20"/>
      <c r="I80" s="20"/>
      <c r="J80" s="20"/>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s="33" customFormat="1" ht="372.75" customHeight="1">
      <c r="A81" s="9"/>
      <c r="B81" s="22"/>
      <c r="C81" s="23"/>
      <c r="D81" s="23"/>
      <c r="E81" s="20"/>
      <c r="F81" s="20"/>
      <c r="G81" s="20"/>
      <c r="H81" s="20"/>
      <c r="I81" s="20"/>
      <c r="J81" s="20"/>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s="33" customFormat="1" ht="372.75" customHeight="1">
      <c r="A82" s="9"/>
      <c r="B82" s="22"/>
      <c r="C82" s="23"/>
      <c r="D82" s="23"/>
      <c r="E82" s="20"/>
      <c r="F82" s="20"/>
      <c r="G82" s="20"/>
      <c r="H82" s="20"/>
      <c r="I82" s="20"/>
      <c r="J82" s="20"/>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s="33" customFormat="1" ht="372.75" customHeight="1">
      <c r="A83" s="9"/>
      <c r="B83" s="22"/>
      <c r="C83" s="23"/>
      <c r="D83" s="23"/>
      <c r="E83" s="20"/>
      <c r="F83" s="20"/>
      <c r="G83" s="20"/>
      <c r="H83" s="20"/>
      <c r="I83" s="20"/>
      <c r="J83" s="20"/>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s="34" customFormat="1" ht="372.75" customHeight="1">
      <c r="A84" s="9"/>
      <c r="B84" s="22"/>
      <c r="C84" s="23"/>
      <c r="D84" s="23"/>
      <c r="E84" s="20"/>
      <c r="F84" s="20"/>
      <c r="G84" s="20"/>
      <c r="H84" s="20"/>
      <c r="I84" s="20"/>
      <c r="J84" s="20"/>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1:48" s="34" customFormat="1" ht="372.75" customHeight="1">
      <c r="A85" s="9"/>
      <c r="B85" s="22"/>
      <c r="C85" s="23"/>
      <c r="D85" s="23"/>
      <c r="E85" s="20"/>
      <c r="F85" s="20"/>
      <c r="G85" s="20"/>
      <c r="H85" s="20"/>
      <c r="I85" s="20"/>
      <c r="J85" s="20"/>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1:48" s="34" customFormat="1" ht="372.75" customHeight="1">
      <c r="A86" s="9"/>
      <c r="B86" s="22"/>
      <c r="C86" s="23"/>
      <c r="D86" s="23"/>
      <c r="E86" s="20"/>
      <c r="F86" s="20"/>
      <c r="G86" s="20"/>
      <c r="H86" s="20"/>
      <c r="I86" s="20"/>
      <c r="J86" s="20"/>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1:48" s="34" customFormat="1" ht="372.75" customHeight="1">
      <c r="A87" s="9"/>
      <c r="B87" s="22"/>
      <c r="C87" s="23"/>
      <c r="D87" s="23"/>
      <c r="E87" s="20"/>
      <c r="F87" s="20"/>
      <c r="G87" s="20"/>
      <c r="H87" s="20"/>
      <c r="I87" s="20"/>
      <c r="J87" s="20"/>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1:48" s="34" customFormat="1" ht="372.75" customHeight="1">
      <c r="A88" s="9"/>
      <c r="B88" s="22"/>
      <c r="C88" s="23"/>
      <c r="D88" s="23"/>
      <c r="E88" s="20"/>
      <c r="F88" s="20"/>
      <c r="G88" s="20"/>
      <c r="H88" s="20"/>
      <c r="I88" s="20"/>
      <c r="J88" s="20"/>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1:48" s="34" customFormat="1" ht="372.75" customHeight="1">
      <c r="A89" s="9"/>
      <c r="B89" s="22"/>
      <c r="C89" s="23"/>
      <c r="D89" s="23"/>
      <c r="E89" s="20"/>
      <c r="F89" s="20"/>
      <c r="G89" s="20"/>
      <c r="H89" s="20"/>
      <c r="I89" s="20"/>
      <c r="J89" s="20"/>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1:48" s="34" customFormat="1" ht="372.75" customHeight="1">
      <c r="A90" s="9"/>
      <c r="B90" s="22"/>
      <c r="C90" s="23"/>
      <c r="D90" s="23"/>
      <c r="E90" s="20"/>
      <c r="F90" s="20"/>
      <c r="G90" s="20"/>
      <c r="H90" s="20"/>
      <c r="I90" s="20"/>
      <c r="J90" s="20"/>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1:48" s="34" customFormat="1" ht="372.75" customHeight="1">
      <c r="A91" s="9"/>
      <c r="B91" s="22"/>
      <c r="C91" s="23"/>
      <c r="D91" s="23"/>
      <c r="E91" s="20"/>
      <c r="F91" s="20"/>
      <c r="G91" s="20"/>
      <c r="H91" s="20"/>
      <c r="I91" s="20"/>
      <c r="J91" s="20"/>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1:48" s="34" customFormat="1" ht="372.75" customHeight="1">
      <c r="A92" s="9"/>
      <c r="B92" s="22"/>
      <c r="C92" s="23"/>
      <c r="D92" s="23"/>
      <c r="E92" s="20"/>
      <c r="F92" s="20"/>
      <c r="G92" s="20"/>
      <c r="H92" s="20"/>
      <c r="I92" s="20"/>
      <c r="J92" s="20"/>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row r="93" spans="1:48" s="34" customFormat="1" ht="372.75" customHeight="1">
      <c r="A93" s="9"/>
      <c r="B93" s="22"/>
      <c r="C93" s="23"/>
      <c r="D93" s="23"/>
      <c r="E93" s="20"/>
      <c r="F93" s="20"/>
      <c r="G93" s="20"/>
      <c r="H93" s="20"/>
      <c r="I93" s="20"/>
      <c r="J93" s="20"/>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48" s="34" customFormat="1" ht="372.75" customHeight="1">
      <c r="A94" s="9"/>
      <c r="B94" s="22"/>
      <c r="C94" s="23"/>
      <c r="D94" s="23"/>
      <c r="E94" s="20"/>
      <c r="F94" s="20"/>
      <c r="G94" s="20"/>
      <c r="H94" s="20"/>
      <c r="I94" s="20"/>
      <c r="J94" s="20"/>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48" s="35" customFormat="1" ht="372.75" customHeight="1">
      <c r="A95" s="9"/>
      <c r="B95" s="22"/>
      <c r="C95" s="23"/>
      <c r="D95" s="23"/>
      <c r="E95" s="20"/>
      <c r="F95" s="20"/>
      <c r="G95" s="20"/>
      <c r="H95" s="20"/>
      <c r="I95" s="20"/>
      <c r="J95" s="20"/>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48" s="35" customFormat="1" ht="372.75" customHeight="1">
      <c r="A96" s="9"/>
      <c r="B96" s="22"/>
      <c r="C96" s="23"/>
      <c r="D96" s="23"/>
      <c r="E96" s="20"/>
      <c r="F96" s="20"/>
      <c r="G96" s="20"/>
      <c r="H96" s="20"/>
      <c r="I96" s="20"/>
      <c r="J96" s="20"/>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s="35" customFormat="1" ht="372.75" customHeight="1">
      <c r="A97" s="9"/>
      <c r="B97" s="22"/>
      <c r="C97" s="23"/>
      <c r="D97" s="23"/>
      <c r="E97" s="20"/>
      <c r="F97" s="20"/>
      <c r="G97" s="20"/>
      <c r="H97" s="20"/>
      <c r="I97" s="20"/>
      <c r="J97" s="20"/>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s="35" customFormat="1" ht="372.75" customHeight="1">
      <c r="A98" s="9"/>
      <c r="B98" s="22"/>
      <c r="C98" s="23"/>
      <c r="D98" s="23"/>
      <c r="E98" s="20"/>
      <c r="F98" s="20"/>
      <c r="G98" s="20"/>
      <c r="H98" s="20"/>
      <c r="I98" s="20"/>
      <c r="J98" s="20"/>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s="35" customFormat="1" ht="372.75" customHeight="1">
      <c r="A99" s="9"/>
      <c r="B99" s="22"/>
      <c r="C99" s="23"/>
      <c r="D99" s="23"/>
      <c r="E99" s="20"/>
      <c r="F99" s="20"/>
      <c r="G99" s="20"/>
      <c r="H99" s="20"/>
      <c r="I99" s="20"/>
      <c r="J99" s="20"/>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s="35" customFormat="1" ht="372.75" customHeight="1">
      <c r="A100" s="9"/>
      <c r="B100" s="22"/>
      <c r="C100" s="23"/>
      <c r="D100" s="23"/>
      <c r="E100" s="20"/>
      <c r="F100" s="20"/>
      <c r="G100" s="20"/>
      <c r="H100" s="20"/>
      <c r="I100" s="20"/>
      <c r="J100" s="20"/>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s="35" customFormat="1" ht="372.75" customHeight="1">
      <c r="A101" s="9"/>
      <c r="B101" s="22"/>
      <c r="C101" s="23"/>
      <c r="D101" s="23"/>
      <c r="E101" s="20"/>
      <c r="F101" s="20"/>
      <c r="G101" s="20"/>
      <c r="H101" s="20"/>
      <c r="I101" s="20"/>
      <c r="J101" s="20"/>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s="35" customFormat="1" ht="372.75" customHeight="1">
      <c r="A102" s="9"/>
      <c r="B102" s="22"/>
      <c r="C102" s="23"/>
      <c r="D102" s="23"/>
      <c r="E102" s="20"/>
      <c r="F102" s="20"/>
      <c r="G102" s="20"/>
      <c r="H102" s="20"/>
      <c r="I102" s="20"/>
      <c r="J102" s="20"/>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s="35" customFormat="1" ht="372.75" customHeight="1">
      <c r="A103" s="9"/>
      <c r="B103" s="22"/>
      <c r="C103" s="23"/>
      <c r="D103" s="23"/>
      <c r="E103" s="20"/>
      <c r="F103" s="20"/>
      <c r="G103" s="20"/>
      <c r="H103" s="20"/>
      <c r="I103" s="20"/>
      <c r="J103" s="20"/>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s="35" customFormat="1" ht="372.75" customHeight="1">
      <c r="A104" s="9"/>
      <c r="B104" s="22"/>
      <c r="C104" s="23"/>
      <c r="D104" s="23"/>
      <c r="E104" s="20"/>
      <c r="F104" s="20"/>
      <c r="G104" s="20"/>
      <c r="H104" s="20"/>
      <c r="I104" s="20"/>
      <c r="J104" s="20"/>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s="35" customFormat="1" ht="372.75" customHeight="1">
      <c r="A105" s="9"/>
      <c r="B105" s="22"/>
      <c r="C105" s="23"/>
      <c r="D105" s="23"/>
      <c r="E105" s="20"/>
      <c r="F105" s="20"/>
      <c r="G105" s="20"/>
      <c r="H105" s="20"/>
      <c r="I105" s="20"/>
      <c r="J105" s="20"/>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s="36" customFormat="1" ht="372.75" customHeight="1">
      <c r="A106" s="9"/>
      <c r="B106" s="22"/>
      <c r="C106" s="23"/>
      <c r="D106" s="23"/>
      <c r="E106" s="20"/>
      <c r="F106" s="20"/>
      <c r="G106" s="20"/>
      <c r="H106" s="20"/>
      <c r="I106" s="20"/>
      <c r="J106" s="20"/>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s="36" customFormat="1" ht="372.75" customHeight="1">
      <c r="A107" s="9"/>
      <c r="B107" s="22"/>
      <c r="C107" s="23"/>
      <c r="D107" s="23"/>
      <c r="E107" s="20"/>
      <c r="F107" s="20"/>
      <c r="G107" s="20"/>
      <c r="H107" s="20"/>
      <c r="I107" s="20"/>
      <c r="J107" s="20"/>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s="36" customFormat="1" ht="372.75" customHeight="1">
      <c r="A108" s="9"/>
      <c r="B108" s="22"/>
      <c r="C108" s="23"/>
      <c r="D108" s="23"/>
      <c r="E108" s="20"/>
      <c r="F108" s="20"/>
      <c r="G108" s="20"/>
      <c r="H108" s="20"/>
      <c r="I108" s="20"/>
      <c r="J108" s="20"/>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s="36" customFormat="1" ht="372.75" customHeight="1">
      <c r="A109" s="9"/>
      <c r="B109" s="22"/>
      <c r="C109" s="23"/>
      <c r="D109" s="23"/>
      <c r="E109" s="20"/>
      <c r="F109" s="20"/>
      <c r="G109" s="20"/>
      <c r="H109" s="20"/>
      <c r="I109" s="20"/>
      <c r="J109" s="20"/>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s="36" customFormat="1" ht="372.75" customHeight="1">
      <c r="A110" s="9"/>
      <c r="B110" s="22"/>
      <c r="C110" s="23"/>
      <c r="D110" s="23"/>
      <c r="E110" s="20"/>
      <c r="F110" s="20"/>
      <c r="G110" s="20"/>
      <c r="H110" s="20"/>
      <c r="I110" s="20"/>
      <c r="J110" s="20"/>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s="36" customFormat="1" ht="372.75" customHeight="1">
      <c r="A111" s="9"/>
      <c r="B111" s="22"/>
      <c r="C111" s="23"/>
      <c r="D111" s="23"/>
      <c r="E111" s="20"/>
      <c r="F111" s="20"/>
      <c r="G111" s="20"/>
      <c r="H111" s="20"/>
      <c r="I111" s="20"/>
      <c r="J111" s="20"/>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row r="112" spans="1:48" s="36" customFormat="1" ht="372.75" customHeight="1">
      <c r="A112" s="9"/>
      <c r="B112" s="22"/>
      <c r="C112" s="23"/>
      <c r="D112" s="23"/>
      <c r="E112" s="20"/>
      <c r="F112" s="20"/>
      <c r="G112" s="20"/>
      <c r="H112" s="20"/>
      <c r="I112" s="20"/>
      <c r="J112" s="20"/>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row>
    <row r="113" spans="1:48" s="36" customFormat="1" ht="372.75" customHeight="1">
      <c r="A113" s="9"/>
      <c r="B113" s="22"/>
      <c r="C113" s="23"/>
      <c r="D113" s="23"/>
      <c r="E113" s="20"/>
      <c r="F113" s="20"/>
      <c r="G113" s="20"/>
      <c r="H113" s="20"/>
      <c r="I113" s="20"/>
      <c r="J113" s="20"/>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row>
    <row r="114" spans="1:48" s="36" customFormat="1" ht="372.75" customHeight="1">
      <c r="A114" s="9"/>
      <c r="B114" s="22"/>
      <c r="C114" s="23"/>
      <c r="D114" s="23"/>
      <c r="E114" s="20"/>
      <c r="F114" s="20"/>
      <c r="G114" s="20"/>
      <c r="H114" s="20"/>
      <c r="I114" s="20"/>
      <c r="J114" s="20"/>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row>
    <row r="115" spans="1:48" s="36" customFormat="1" ht="372.75" customHeight="1">
      <c r="A115" s="9"/>
      <c r="B115" s="22"/>
      <c r="C115" s="23"/>
      <c r="D115" s="23"/>
      <c r="E115" s="20"/>
      <c r="F115" s="20"/>
      <c r="G115" s="20"/>
      <c r="H115" s="20"/>
      <c r="I115" s="20"/>
      <c r="J115" s="20"/>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row>
    <row r="116" spans="1:48" s="36" customFormat="1" ht="372.75" customHeight="1">
      <c r="A116" s="9"/>
      <c r="B116" s="22"/>
      <c r="C116" s="23"/>
      <c r="D116" s="23"/>
      <c r="E116" s="20"/>
      <c r="F116" s="20"/>
      <c r="G116" s="20"/>
      <c r="H116" s="20"/>
      <c r="I116" s="20"/>
      <c r="J116" s="20"/>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row>
  </sheetData>
  <conditionalFormatting sqref="E7:J116">
    <cfRule type="expression" priority="13" stopIfTrue="1">
      <formula>$B7="Have not Selected a Preparedness level of No for any Performance Area"</formula>
    </cfRule>
    <cfRule type="expression" dxfId="22" priority="14">
      <formula>$B7&amp;$C7&amp;$D7&lt;&gt;""</formula>
    </cfRule>
  </conditionalFormatting>
  <printOptions horizontalCentered="1"/>
  <pageMargins left="0.1" right="0.1" top="0.5" bottom="0.1" header="0.3" footer="0.3"/>
  <pageSetup scale="35" orientation="landscape" verticalDpi="0" r:id="rId1"/>
  <headerFooter>
    <oddHeader>&amp;LCommonwealth of Pennsylvania
Office of Developmental Disabilities</oddHeader>
    <oddFooter>&amp;C&amp;P of &amp;N&amp;R&amp;D</oddFooter>
  </headerFooter>
  <extLst>
    <ext xmlns:x14="http://schemas.microsoft.com/office/spreadsheetml/2009/9/main" uri="{78C0D931-6437-407d-A8EE-F0AAD7539E65}">
      <x14:conditionalFormattings>
        <x14:conditionalFormatting xmlns:xm="http://schemas.microsoft.com/office/excel/2006/main">
          <x14:cfRule type="expression" priority="1" id="{EC85556B-7465-4DB1-8A60-CB379A9156B2}">
            <xm:f>$B7='Key_Can Hide In Final Vers.'!$G$14</xm:f>
            <x14:dxf>
              <fill>
                <patternFill>
                  <bgColor rgb="FFF89456"/>
                </patternFill>
              </fill>
              <border>
                <left style="thin">
                  <color auto="1"/>
                </left>
                <right style="thin">
                  <color auto="1"/>
                </right>
                <top style="thin">
                  <color auto="1"/>
                </top>
                <bottom style="thin">
                  <color auto="1"/>
                </bottom>
                <vertical/>
                <horizontal/>
              </border>
            </x14:dxf>
          </x14:cfRule>
          <x14:cfRule type="expression" priority="2" id="{95528B31-4F64-4E65-9104-F3DE272D2D4D}">
            <xm:f>$B7='Key_Can Hide In Final Vers.'!$G$13</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3" id="{12357AAA-6CE8-4A97-BB90-7F962BAB2F68}">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4" id="{9F620D28-B09E-49EA-A05A-9744F96FA97A}">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5" id="{3E9E9D0D-FF43-44F3-A947-535F6C6BF2BD}">
            <xm:f>$B7='Key_Can Hide In Final Vers.'!$G$10</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6" id="{F01E2B2C-8832-4342-ADD0-2DDFC9E742F2}">
            <xm:f>$B7='Key_Can Hide In Final Vers.'!$G$9</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7" id="{B451CEE9-3A5B-498B-B2D9-5D2B4B43B00B}">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8" id="{39607DFE-A33C-43BF-BDF9-3E74A94DF539}">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9" id="{52E5B017-5EF7-4B6A-A090-BA621CCEF1F9}">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10" id="{88E666A4-27B3-4D53-B048-701D1519CB28}">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11" id="{188A7FC7-9D94-4045-8844-CDF949D991A6}">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12" id="{846BF9B3-E965-4679-B7B4-CC7B676B0512}">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B7:D114</xm:sqref>
        </x14:conditionalFormatting>
        <x14:conditionalFormatting xmlns:xm="http://schemas.microsoft.com/office/excel/2006/main">
          <x14:cfRule type="expression" priority="15" id="{2608F6E6-69F3-46AE-8787-FC68524F92E7}">
            <xm:f>$B7='Key_Can Hide In Final Vers.'!$G$12</xm:f>
            <x14:dxf>
              <fill>
                <patternFill>
                  <bgColor rgb="FFFFC000"/>
                </patternFill>
              </fill>
              <border>
                <left style="thin">
                  <color auto="1"/>
                </left>
                <right style="thin">
                  <color auto="1"/>
                </right>
                <top style="thin">
                  <color auto="1"/>
                </top>
                <bottom style="thin">
                  <color auto="1"/>
                </bottom>
                <vertical/>
                <horizontal/>
              </border>
            </x14:dxf>
          </x14:cfRule>
          <x14:cfRule type="expression" priority="16" id="{A6B8C4F4-734B-4453-B162-D9B0CB5014C0}">
            <xm:f>$B7='Key_Can Hide In Final Vers.'!$G$11</xm:f>
            <x14:dxf>
              <fill>
                <patternFill>
                  <bgColor rgb="FF808080"/>
                </patternFill>
              </fill>
              <border>
                <left style="thin">
                  <color auto="1"/>
                </left>
                <right style="thin">
                  <color auto="1"/>
                </right>
                <top style="thin">
                  <color auto="1"/>
                </top>
                <bottom style="thin">
                  <color auto="1"/>
                </bottom>
                <vertical/>
                <horizontal/>
              </border>
            </x14:dxf>
          </x14:cfRule>
          <x14:cfRule type="expression" priority="17" id="{595A66E9-6F0B-453D-9C9D-E5AB2C1E1105}">
            <xm:f>$B7='Key_Can Hide In Final Vers.'!$G$10</xm:f>
            <x14:dxf>
              <fill>
                <patternFill>
                  <bgColor rgb="FFC65911"/>
                </patternFill>
              </fill>
              <border>
                <left style="thin">
                  <color auto="1"/>
                </left>
                <right style="thin">
                  <color auto="1"/>
                </right>
                <top style="thin">
                  <color auto="1"/>
                </top>
                <bottom style="thin">
                  <color auto="1"/>
                </bottom>
                <vertical/>
                <horizontal/>
              </border>
            </x14:dxf>
          </x14:cfRule>
          <x14:cfRule type="expression" priority="18" id="{4CCF08F6-9A2B-4C96-91E2-401EAA5DB851}">
            <xm:f>$B7='Key_Can Hide In Final Vers.'!$G$9</xm:f>
            <x14:dxf>
              <fill>
                <patternFill>
                  <bgColor rgb="FFC1FFDD"/>
                </patternFill>
              </fill>
              <border>
                <left style="thin">
                  <color auto="1"/>
                </left>
                <right style="thin">
                  <color auto="1"/>
                </right>
                <top style="thin">
                  <color auto="1"/>
                </top>
                <bottom style="thin">
                  <color auto="1"/>
                </bottom>
                <vertical/>
                <horizontal/>
              </border>
            </x14:dxf>
          </x14:cfRule>
          <x14:cfRule type="expression" priority="19" id="{F678DD2C-0C78-49FA-A648-199D7C66ADE3}">
            <xm:f>$B7='Key_Can Hide In Final Vers.'!$G$8</xm:f>
            <x14:dxf>
              <fill>
                <patternFill>
                  <bgColor rgb="FFF8CBAD"/>
                </patternFill>
              </fill>
              <border>
                <left style="thin">
                  <color auto="1"/>
                </left>
                <right style="thin">
                  <color auto="1"/>
                </right>
                <top style="thin">
                  <color auto="1"/>
                </top>
                <bottom style="thin">
                  <color auto="1"/>
                </bottom>
                <vertical/>
                <horizontal/>
              </border>
            </x14:dxf>
          </x14:cfRule>
          <x14:cfRule type="expression" priority="20" id="{DAD7D91B-6A68-4B49-B94D-18FB006F601C}">
            <xm:f>$B7='Key_Can Hide In Final Vers.'!$G$7</xm:f>
            <x14:dxf>
              <fill>
                <patternFill>
                  <bgColor rgb="FFFFFFFF"/>
                </patternFill>
              </fill>
              <border>
                <left style="thin">
                  <color auto="1"/>
                </left>
                <right style="thin">
                  <color auto="1"/>
                </right>
                <top style="thin">
                  <color auto="1"/>
                </top>
                <bottom style="thin">
                  <color auto="1"/>
                </bottom>
                <vertical/>
                <horizontal/>
              </border>
            </x14:dxf>
          </x14:cfRule>
          <x14:cfRule type="expression" priority="21" id="{508ECF5F-E8F9-4BD5-AF3C-08686508AE50}">
            <xm:f>$B7='Key_Can Hide In Final Vers.'!$G$6</xm:f>
            <x14:dxf>
              <fill>
                <patternFill>
                  <bgColor rgb="FFBFCFEB"/>
                </patternFill>
              </fill>
              <border>
                <left style="thin">
                  <color auto="1"/>
                </left>
                <right style="thin">
                  <color auto="1"/>
                </right>
                <top style="thin">
                  <color auto="1"/>
                </top>
                <bottom style="thin">
                  <color auto="1"/>
                </bottom>
                <vertical/>
                <horizontal/>
              </border>
            </x14:dxf>
          </x14:cfRule>
          <x14:cfRule type="expression" priority="22" id="{6500D13A-3130-4742-8567-83DB8A875963}">
            <xm:f>$B7='Key_Can Hide In Final Vers.'!$G$5</xm:f>
            <x14:dxf>
              <fill>
                <patternFill>
                  <bgColor rgb="FF92D050"/>
                </patternFill>
              </fill>
              <border>
                <left style="thin">
                  <color auto="1"/>
                </left>
                <right style="thin">
                  <color auto="1"/>
                </right>
                <top style="thin">
                  <color auto="1"/>
                </top>
                <bottom style="thin">
                  <color auto="1"/>
                </bottom>
                <vertical/>
                <horizontal/>
              </border>
            </x14:dxf>
          </x14:cfRule>
          <x14:cfRule type="expression" priority="23" id="{86BD160F-0A20-4116-B78D-979BF73D24B4}">
            <xm:f>$B7='Key_Can Hide In Final Vers.'!$G$4</xm:f>
            <x14:dxf>
              <fill>
                <patternFill>
                  <bgColor rgb="FFE7E6E6"/>
                </patternFill>
              </fill>
              <border>
                <left style="thin">
                  <color auto="1"/>
                </left>
                <right style="thin">
                  <color auto="1"/>
                </right>
                <top style="thin">
                  <color auto="1"/>
                </top>
                <bottom style="thin">
                  <color auto="1"/>
                </bottom>
                <vertical/>
                <horizontal/>
              </border>
            </x14:dxf>
          </x14:cfRule>
          <x14:cfRule type="expression" priority="24" id="{AC365751-8600-47AF-B61C-FB1D764BB2B4}">
            <xm:f>$B7='Key_Can Hide In Final Vers.'!$G$3</xm:f>
            <x14:dxf>
              <fill>
                <patternFill>
                  <bgColor rgb="FFFFE685"/>
                </patternFill>
              </fill>
              <border>
                <left style="thin">
                  <color auto="1"/>
                </left>
                <right style="thin">
                  <color auto="1"/>
                </right>
                <top style="thin">
                  <color auto="1"/>
                </top>
                <bottom style="thin">
                  <color auto="1"/>
                </bottom>
                <vertical/>
                <horizontal/>
              </border>
            </x14:dxf>
          </x14:cfRule>
          <xm:sqref>E7:J7 B8:J116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24D6C226F484395CDA35DD60A62E4" ma:contentTypeVersion="16" ma:contentTypeDescription="Create a new document." ma:contentTypeScope="" ma:versionID="d2de923b31adbdd30668823d84de7f12">
  <xsd:schema xmlns:xsd="http://www.w3.org/2001/XMLSchema" xmlns:xs="http://www.w3.org/2001/XMLSchema" xmlns:p="http://schemas.microsoft.com/office/2006/metadata/properties" xmlns:ns2="a1d4faf6-8f64-41a6-9d54-ad31d2306983" xmlns:ns3="fdb29aed-a677-44aa-baf0-9bfeced25df1" targetNamespace="http://schemas.microsoft.com/office/2006/metadata/properties" ma:root="true" ma:fieldsID="db90a47ad1269f218467a1c6362b38ce" ns2:_="" ns3:_="">
    <xsd:import namespace="a1d4faf6-8f64-41a6-9d54-ad31d2306983"/>
    <xsd:import namespace="fdb29aed-a677-44aa-baf0-9bfeced25d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4faf6-8f64-41a6-9d54-ad31d2306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b29aed-a677-44aa-baf0-9bfeced25d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ca737c-6ba3-4383-9a78-0e4786a081d5}" ma:internalName="TaxCatchAll" ma:showField="CatchAllData" ma:web="fdb29aed-a677-44aa-baf0-9bfeced25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d4faf6-8f64-41a6-9d54-ad31d2306983">
      <Terms xmlns="http://schemas.microsoft.com/office/infopath/2007/PartnerControls"/>
    </lcf76f155ced4ddcb4097134ff3c332f>
    <TaxCatchAll xmlns="fdb29aed-a677-44aa-baf0-9bfeced25df1" xsi:nil="true"/>
  </documentManagement>
</p:properties>
</file>

<file path=customXml/itemProps1.xml><?xml version="1.0" encoding="utf-8"?>
<ds:datastoreItem xmlns:ds="http://schemas.openxmlformats.org/officeDocument/2006/customXml" ds:itemID="{66891113-5FD3-4428-AFC5-4FB6C145FAC8}"/>
</file>

<file path=customXml/itemProps2.xml><?xml version="1.0" encoding="utf-8"?>
<ds:datastoreItem xmlns:ds="http://schemas.openxmlformats.org/officeDocument/2006/customXml" ds:itemID="{FB3852F3-81D9-468F-94E5-00C6DE5F8BA4}"/>
</file>

<file path=customXml/itemProps3.xml><?xml version="1.0" encoding="utf-8"?>
<ds:datastoreItem xmlns:ds="http://schemas.openxmlformats.org/officeDocument/2006/customXml" ds:itemID="{FD461D6C-7994-467B-A6D4-C236C3FDB9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Teja Stokes</dc:creator>
  <cp:keywords/>
  <dc:description/>
  <cp:lastModifiedBy/>
  <cp:revision/>
  <dcterms:created xsi:type="dcterms:W3CDTF">2024-04-10T17:40:55Z</dcterms:created>
  <dcterms:modified xsi:type="dcterms:W3CDTF">2025-07-31T14:09:48Z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2025-07-09T16:43:17Z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0f9f8088-1afa-4e67-804d-a6918bc1d9fb</vt:lpwstr>
  </property>
  <property fmtid="{D5CDD505-2E9C-101B-9397-08002B2CF9AE}" pid="8" name="MSIP_Label_38f1469a-2c2a-4aee-b92b-090d4c5468ff_ContentBits">
    <vt:lpwstr>0</vt:lpwstr>
  </property>
  <property fmtid="{D5CDD505-2E9C-101B-9397-08002B2CF9AE}" pid="9" name="MSIP_Label_38f1469a-2c2a-4aee-b92b-090d4c5468ff_Tag">
    <vt:lpwstr>10, 3, 0, 1</vt:lpwstr>
  </property>
  <property fmtid="{D5CDD505-2E9C-101B-9397-08002B2CF9AE}" pid="10" name="ContentTypeId">
    <vt:lpwstr>0x01010019324D6C226F484395CDA35DD60A62E4</vt:lpwstr>
  </property>
  <property fmtid="{D5CDD505-2E9C-101B-9397-08002B2CF9AE}" pid="11" name="MediaServiceImageTags">
    <vt:lpwstr/>
  </property>
</Properties>
</file>