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pagov-my.sharepoint.com/personal/c-agawn_pa_gov/Documents/Documents/Communications/2026 Numbered/26-025/"/>
    </mc:Choice>
  </mc:AlternateContent>
  <xr:revisionPtr revIDLastSave="0" documentId="8_{8E547244-843C-4936-AA8E-1C71FC0BD32B}" xr6:coauthVersionLast="47" xr6:coauthVersionMax="47" xr10:uidLastSave="{00000000-0000-0000-0000-000000000000}"/>
  <bookViews>
    <workbookView xWindow="28680" yWindow="-120" windowWidth="29040" windowHeight="15720" activeTab="2" xr2:uid="{00000000-000D-0000-FFFF-FFFF00000000}"/>
  </bookViews>
  <sheets>
    <sheet name="Disclaimer" sheetId="13" r:id="rId1"/>
    <sheet name="Instructions" sheetId="11" r:id="rId2"/>
    <sheet name="Projection Tool" sheetId="1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4b1_SE_MCO_s_Sum_FinalwithBabies_qry">#REF!</definedName>
    <definedName name="_____4b1_SE_MCO_s_Sum_FinalwithBabies_qry">#REF!</definedName>
    <definedName name="_____4c1_LC_MCO_s_Sum_FinalwithBabies_qry">#REF!</definedName>
    <definedName name="____4a1_SW_MCO_s_Sum_FinalwithBabies_qry">#REF!</definedName>
    <definedName name="____4b1_SE_MCO_s_Sum_FinalwithBabies_qry">#REF!</definedName>
    <definedName name="____4c1_LC_MCO_s_Sum_FinalwithBabies_qry">#REF!</definedName>
    <definedName name="___4a1_SW_MCO_s_Sum_FinalwithBabies_qry">#REF!</definedName>
    <definedName name="___4b1_SE_MCO_s_Sum_FinalwithBabies_qry">#REF!</definedName>
    <definedName name="___4c1_LC_MCO_s_Sum_FinalwithBabies_qry">'[1]4c1_LC_MCO_s_Sum_FinalwithBabie'!$A$1:$G$1030</definedName>
    <definedName name="__4a1_SW_MCO_s_Sum_FinalwithBabies_qry">#REF!</definedName>
    <definedName name="__4b1_SE_MCO_s_Sum_FinalwithBabies_qry">#REF!</definedName>
    <definedName name="__4c1_LC_MCO_s_Sum_FinalwithBabies_qry">'[1]4c1_LC_MCO_s_Sum_FinalwithBabie'!$A$1:$G$1030</definedName>
    <definedName name="_010101">#REF!</definedName>
    <definedName name="_1_4a1_SW_MCO_s_Sum_FinalwithBabies_qry">#REF!</definedName>
    <definedName name="_1_4b1_SE_MCO_s_Sum_FinalwithBabies_qry">#REF!</definedName>
    <definedName name="_1_4d_2__Vol_MCO_s_Sum_Final_HC_Rate_GrpsWbabies">#REF!</definedName>
    <definedName name="_2_4b1_SE_MCO_s_Sum_FinalwithBabies_qry">#REF!</definedName>
    <definedName name="_2_4d_4__Vol_MCO_s_Sum_Final_Vol_Rate_GrpswBabiesComb">#REF!</definedName>
    <definedName name="_3_4b1_SE_MCO_s_Sum_FinalwithBabies_qry">#REF!</definedName>
    <definedName name="_3_4c1_LC_MCO_s_Sum_FinalwithBabies_qry">#REF!</definedName>
    <definedName name="_3Riv_Adj">'[2]2001-2002'!$S$3</definedName>
    <definedName name="_4_4c1_LC_MCO_s_Sum_FinalwithBabies_qry">#REF!</definedName>
    <definedName name="_4_4d_2__Vol_MCO_s_Sum_Final_HC_Rate_GrpsWbabies">#REF!</definedName>
    <definedName name="_4a1_SW_MCO_s_Sum_FinalwithBabies_qry">#REF!</definedName>
    <definedName name="_4b1_SE_MCO_s_Sum_FinalwithBabies_qry">#REF!</definedName>
    <definedName name="_4c1_LC_MCO_s_Sum_FinalwithBabies_qry">'[1]4c1_LC_MCO_s_Sum_FinalwithBabie'!$A$1:$G$1030</definedName>
    <definedName name="_4d_2__Vol_MCO_s_Sum_Final_HC_Rate_GrpsWbabies">#REF!</definedName>
    <definedName name="_a_MatHC_Sum_Final_qry">#REF!</definedName>
    <definedName name="_AMO_ContentDefinition_217657021" hidden="1">"'Partitions:9'"</definedName>
    <definedName name="_AMO_ContentDefinition_217657021.0" hidden="1">"'&lt;ContentDefinition name=""SASApp:WORK.NLNENONLINREGPARAMESTS_EXCEL_"" rsid=""217657021"" type=""DataSet"" format=""ReportXml"" imgfmt=""ActiveX"" created=""08/10/2015 10:55:19"" modifed=""08/10/2015 10:55:19"" user=""dpwuser"" apply=""False"" css=""C:'"</definedName>
    <definedName name="_AMO_ContentDefinition_217657021.1" hidden="1">"'\Program Files (x86)\SASHome\x86\SASAddinforMicrosoftOffice\7.1\Styles\AMODefault.css"" range=""SASApp_WORK_NLNENONLINREGPARAMESTS_EXCEL_"" auto=""False"" xTime=""00:00:00.0155995"" rTime=""00:00:00.6863780"" bgnew=""False"" nFmt=""False"" grphSet'"</definedName>
    <definedName name="_AMO_ContentDefinition_217657021.2" hidden="1">"'=""True"" imgY=""0"" imgX=""0"" redirect=""False""&gt;_x000D_
  &lt;files /&gt;_x000D_
  &lt;parents&gt;844520829&lt;/parents&gt;_x000D_
  &lt;children /&gt;_x000D_
  &lt;param n=""AMO_Version"" v=""7.1"" /&gt;_x000D_
  &lt;param n=""DisplayName"" v=""SASApp:WORK.NLNENONLINREGPARAMESTS_EXCEL_"" /&gt;_x000D_
  &lt;param n=""Di'"</definedName>
    <definedName name="_AMO_ContentDefinition_217657021.3" hidden="1">"'splayType"" v=""Data Set"" /&gt;_x000D_
  &lt;param n=""DataSourceType"" v=""SAS DATASET"" /&gt;_x000D_
  &lt;param n=""SASFilter"" v="""" /&gt;_x000D_
  &lt;param n=""MoreSheetsForRows"" v=""False"" /&gt;_x000D_
  &lt;param n=""PageSize"" v=""500"" /&gt;_x000D_
  &lt;param n=""ShowRowNumbers"" v=""True"" /&gt;_x000D_'"</definedName>
    <definedName name="_AMO_ContentDefinition_217657021.4" hidden="1">"'
  &lt;param n=""ShowInfoInSheet"" v=""False"" /&gt;_x000D_
  &lt;param n=""CredKey"" v=""NLNENONLINREGPARAMESTS_EXCEL_&amp;#x1;SASApp&amp;#x1;WORK"" /&gt;_x000D_
  &lt;param n=""ClassName"" v=""SAS.OfficeAddin.DataViewItem"" /&gt;_x000D_
  &lt;param n=""ServerName"" v=""SASApp"" /&gt;_x000D_
  &lt;param n'"</definedName>
    <definedName name="_AMO_ContentDefinition_217657021.5" hidden="1">"'=""DataSource"" v=""&amp;lt;SasDataSource Version=&amp;quot;4.2&amp;quot; Type=&amp;quot;SAS.Servers.Dataset&amp;quot; Svr=&amp;quot;SASApp&amp;quot; Lib=&amp;quot;WORK&amp;quot; Libname=&amp;quot;WORK&amp;quot; FilterDS=&amp;quot;&amp;amp;lt;?xml version=&amp;amp;quot;1.0&amp;amp;quot; encoding=&amp;amp;quot;utf-'"</definedName>
    <definedName name="_AMO_ContentDefinition_217657021.6" hidden="1">"'16&amp;amp;quot;?&amp;amp;gt;&amp;amp;lt;FilterTree&amp;amp;gt;&amp;amp;lt;TreeRoot /&amp;amp;gt;&amp;amp;lt;/FilterTree&amp;amp;gt;&amp;quot; ColSelFlg=&amp;quot;0&amp;quot; Name=&amp;quot;NLNENONLINREGPARAMESTS_EXCEL_&amp;quot; /&amp;gt;"" /&gt;_x000D_
  &lt;param n=""ExcelTableColumnCount"" v=""7"" /&gt;_x000D_
  &lt;param n='"</definedName>
    <definedName name="_AMO_ContentDefinition_217657021.7" hidden="1">"'""ExcelTableRowCount"" v=""2"" /&gt;_x000D_
  &lt;param n=""DataRowCount"" v=""2"" /&gt;_x000D_
  &lt;param n=""DataColCount"" v=""6"" /&gt;_x000D_
  &lt;param n=""ObsColumn"" v=""true"" /&gt;_x000D_
  &lt;param n=""ExcelFormattingHash"" v=""1559960309"" /&gt;_x000D_
  &lt;param n=""ExcelFormatting"" v=""Auto'"</definedName>
    <definedName name="_AMO_ContentDefinition_217657021.8" hidden="1">"'matic"" /&gt;_x000D_
  &lt;ExcelXMLOptions AdjColWidths=""True"" RowOpt=""InsertCells"" ColOpt=""InsertCells"" /&gt;_x000D_
&lt;/ContentDefinition&gt;'"</definedName>
    <definedName name="_AMO_ContentDefinition_434010145" hidden="1">"'Partitions:9'"</definedName>
    <definedName name="_AMO_ContentDefinition_434010145.0" hidden="1">"'&lt;ContentDefinition name=""SASApp:WORK.NLNONONLINREGSTATS"" rsid=""434010145"" type=""DataSet"" format=""ReportXml"" imgfmt=""ActiveX"" created=""08/10/2015 10:55:21"" modifed=""08/10/2015 10:55:21"" user=""dpwuser"" apply=""False"" css=""C:\Program Fi'"</definedName>
    <definedName name="_AMO_ContentDefinition_434010145.1" hidden="1">"'les (x86)\SASHome\x86\SASAddinforMicrosoftOffice\7.1\Styles\AMODefault.css"" range=""SASApp_WORK_NLNONONLINREGSTATS"" auto=""False"" xTime=""00:00:00"" rTime=""00:00:00.2651915"" bgnew=""False"" nFmt=""False"" grphSet=""True"" imgY=""0"" imgX=""0"" '"</definedName>
    <definedName name="_AMO_ContentDefinition_434010145.2" hidden="1">"'redirect=""False""&gt;_x000D_
  &lt;files /&gt;_x000D_
  &lt;parents&gt;844520829&lt;/parents&gt;_x000D_
  &lt;children /&gt;_x000D_
  &lt;param n=""AMO_Version"" v=""7.1"" /&gt;_x000D_
  &lt;param n=""DisplayName"" v=""SASApp:WORK.NLNONONLINREGSTATS"" /&gt;_x000D_
  &lt;param n=""DisplayType"" v=""Data Set"" /&gt;_x000D_
  &lt;param n=""'"</definedName>
    <definedName name="_AMO_ContentDefinition_434010145.3" hidden="1">"'DataSourceType"" v=""SAS DATASET"" /&gt;_x000D_
  &lt;param n=""SASFilter"" v="""" /&gt;_x000D_
  &lt;param n=""MoreSheetsForRows"" v=""False"" /&gt;_x000D_
  &lt;param n=""PageSize"" v=""500"" /&gt;_x000D_
  &lt;param n=""ShowRowNumbers"" v=""True"" /&gt;_x000D_
  &lt;param n=""ShowInfoInSheet"" v=""False""'"</definedName>
    <definedName name="_AMO_ContentDefinition_434010145.4" hidden="1">"' /&gt;_x000D_
  &lt;param n=""CredKey"" v=""NLNONONLINREGSTATS&amp;#x1;SASApp&amp;#x1;WORK"" /&gt;_x000D_
  &lt;param n=""ClassName"" v=""SAS.OfficeAddin.DataViewItem"" /&gt;_x000D_
  &lt;param n=""ServerName"" v=""SASApp"" /&gt;_x000D_
  &lt;param n=""DataSource"" v=""&amp;lt;SasDataSource Version=&amp;quot;4.2&amp;q'"</definedName>
    <definedName name="_AMO_ContentDefinition_434010145.5" hidden="1">"'uot; Type=&amp;quot;SAS.Servers.Dataset&amp;quot; Svr=&amp;quot;SASApp&amp;quot; Lib=&amp;quot;WORK&amp;quot; Libname=&amp;quot;WORK&amp;quot; FilterDS=&amp;quot;&amp;amp;lt;?xml version=&amp;amp;quot;1.0&amp;amp;quot; encoding=&amp;amp;quot;utf-16&amp;amp;quot;?&amp;amp;gt;&amp;amp;lt;FilterTree&amp;amp;gt;&amp;amp;lt;Tr'"</definedName>
    <definedName name="_AMO_ContentDefinition_434010145.6" hidden="1">"'eeRoot /&amp;amp;gt;&amp;amp;lt;/FilterTree&amp;amp;gt;&amp;quot; ColSelFlg=&amp;quot;0&amp;quot; Name=&amp;quot;NLNONONLINREGSTATS&amp;quot; /&amp;gt;"" /&gt;_x000D_
  &lt;param n=""ExcelTableColumnCount"" v=""17"" /&gt;_x000D_
  &lt;param n=""ExcelTableRowCount"" v=""20"" /&gt;_x000D_
  &lt;param n=""DataRowCount"" v='"</definedName>
    <definedName name="_AMO_ContentDefinition_434010145.7" hidden="1">"'""20"" /&gt;_x000D_
  &lt;param n=""DataColCount"" v=""16"" /&gt;_x000D_
  &lt;param n=""ObsColumn"" v=""true"" /&gt;_x000D_
  &lt;param n=""ExcelFormattingHash"" v=""1359070983"" /&gt;_x000D_
  &lt;param n=""ExcelFormatting"" v=""Automatic"" /&gt;_x000D_
  &lt;ExcelXMLOptions AdjColWidths=""True"" RowOpt=""'"</definedName>
    <definedName name="_AMO_ContentDefinition_434010145.8" hidden="1">"'InsertCells"" ColOpt=""InsertCells"" /&gt;_x000D_
&lt;/ContentDefinition&gt;'"</definedName>
    <definedName name="_AMO_ContentDefinition_844520829" hidden="1">"'Partitions:8'"</definedName>
    <definedName name="_AMO_ContentDefinition_844520829.0" hidden="1">"'&lt;ContentDefinition name=""Nonlinear Regression"" rsid=""844520829"" type=""Task"" format=""ReportXml"" imgfmt=""ActiveX"" created=""08/10/2015 10:55:16"" modifed=""08/10/2015 10:55:16"" user=""dpwuser"" apply=""False"" css=""C:\Program Files (x86)\SAS'"</definedName>
    <definedName name="_AMO_ContentDefinition_844520829.1" hidden="1">"'Home\x86\SASAddinforMicrosoftOffice\7.1\Styles\AMODefault.css"" range=""Nonlinear_Regression"" auto=""False"" xTime=""00:00:03.1199000"" rTime=""00:00:05.6470190"" bgnew=""False"" nFmt=""False"" grphSet=""True"" imgY=""0"" imgX=""0"" redirect=""False'"</definedName>
    <definedName name="_AMO_ContentDefinition_844520829.2" hidden="1">"'""&gt;_x000D_
  &lt;files&gt;C:\Users\grhyne\Documents\My SAS Files\Add-In for Microsoft Office\_SOA_Nonlinear_Regression_184501075\main.srx&lt;/files&gt;_x000D_
  &lt;parents /&gt;_x000D_
  &lt;children&gt;217657021|434010145&lt;/children&gt;_x000D_
  &lt;param n=""TaskID"" v=""53303E6C-6F4D-459B-B6B5-BB30F34'"</definedName>
    <definedName name="_AMO_ContentDefinition_844520829.3" hidden="1">"'BD218"" /&gt;_x000D_
  &lt;param n=""DisplayName"" v=""Nonlinear Regression"" /&gt;_x000D_
  &lt;param n=""DisplayType"" v=""Task"" /&gt;_x000D_
  &lt;param n=""RawValues"" v=""True"" /&gt;_x000D_
  &lt;param n=""AMO_Version"" v=""7.1"" /&gt;_x000D_
  &lt;param n=""ServerName"" v=""SASApp"" /&gt;_x000D_
  &lt;param n='"</definedName>
    <definedName name="_AMO_ContentDefinition_844520829.4" hidden="1">"'""AMO_Template"" v="""" /&gt;_x000D_
  &lt;param n=""UseDataConstraints"" v=""False"" /&gt;_x000D_
  &lt;param n=""SizeDataConstraints"" v=""0"" /&gt;_x000D_
  &lt;param n=""AMO_InputDataSource"" v=""&amp;lt;ExcelDataSource Version=&amp;quot;4.2&amp;quot; WB=&amp;quot;F:\Population\Aug15Projections\SWZ'"</definedName>
    <definedName name="_AMO_ContentDefinition_844520829.5" hidden="1">"'one\Aug15ProjSW.xlsx&amp;quot; WS=&amp;quot;SW MMJul13Dec14 Allegheny&amp;quot; SrvLib=&amp;quot;WORK&amp;quot; SrvDS=&amp;quot;_EXCEL_&amp;quot; Rng=&amp;quot;C211:D231&amp;quot; RN=&amp;quot;_AMO_XLDS242064638&amp;quot; Dyn=&amp;quot;true&amp;quot; /&amp;gt;"" /&gt;_x000D_
  &lt;param n=""ClassName"" v=""SAS.OfficeA'"</definedName>
    <definedName name="_AMO_ContentDefinition_844520829.6" hidden="1">"'ddin.Task"" /&gt;_x000D_
  &lt;param n=""XlNative"" v=""False"" /&gt;_x000D_
  &lt;param n=""UnselectedIds"" v="""" /&gt;_x000D_
  &lt;param n=""_ROM_Version_"" v=""1.3"" /&gt;_x000D_
  &lt;param n=""_ROM_Application_"" v=""ODS"" /&gt;_x000D_
  &lt;param n=""_ROM_AppVersion_"" v=""9.4"" /&gt;_x000D_
  &lt;param n=""max'"</definedName>
    <definedName name="_AMO_ContentDefinition_844520829.7" hidden="1">"'ReportCols"" v=""7"" /&gt;_x000D_
  &lt;fids n=""main.srx"" v=""0"" /&gt;_x000D_
  &lt;ExcelXMLOptions AdjColWidths=""True"" RowOpt=""InsertEntire"" ColOpt=""InsertCells"" /&gt;_x000D_
&lt;/ContentDefinition&gt;'"</definedName>
    <definedName name="_AMO_ContentDefinition_933400600" hidden="1">"'Partitions:8'"</definedName>
    <definedName name="_AMO_ContentDefinition_933400600.0" hidden="1">"'&lt;ContentDefinition name=""ARIMA Modeling and Forecasting"" rsid=""933400600"" type=""Task"" format=""ReportXml"" imgfmt=""ActiveX"" created=""08/10/2015 10:50:57"" modifed=""08/10/2015 10:50:57"" user=""dpwuser"" apply=""False"" css=""C:\Program Files'"</definedName>
    <definedName name="_AMO_ContentDefinition_933400600.1" hidden="1">"' (x86)\SASHome\x86\SASAddinforMicrosoftOffice\7.1\Styles\AMODefault.css"" range=""ARIMA_Modeling_and_Forecasting"" auto=""False"" xTime=""00:00:05.0542380"" rTime=""00:00:16.6407085"" bgnew=""False"" nFmt=""False"" grphSet=""True"" imgY=""0"" imgX'"</definedName>
    <definedName name="_AMO_ContentDefinition_933400600.2" hidden="1">"'=""0"" redirect=""False""&gt;_x000D_
  &lt;files&gt;C:\Users\grhyne\Documents\My SAS Files\Add-In for Microsoft Office\_SOA_ARIMA_Modeling_and_Forecasting_439942661\main.srx&lt;/files&gt;_x000D_
  &lt;parents /&gt;_x000D_
  &lt;children /&gt;_x000D_
  &lt;param n=""TaskID"" v=""B497E329-911A-46FD-8DAF-9D'"</definedName>
    <definedName name="_AMO_ContentDefinition_933400600.3" hidden="1">"'8F19CB51C9"" /&gt;_x000D_
  &lt;param n=""DisplayName"" v=""ARIMA Modeling and Forecasting"" /&gt;_x000D_
  &lt;param n=""DisplayType"" v=""Task"" /&gt;_x000D_
  &lt;param n=""RawValues"" v=""True"" /&gt;_x000D_
  &lt;param n=""AMO_Version"" v=""7.1"" /&gt;_x000D_
  &lt;param n=""ServerName"" v=""SASApp"" /&gt;_x000D_'"</definedName>
    <definedName name="_AMO_ContentDefinition_933400600.4" hidden="1">"'
  &lt;param n=""AMO_Template"" v="""" /&gt;_x000D_
  &lt;param n=""UseDataConstraints"" v=""False"" /&gt;_x000D_
  &lt;param n=""SizeDataConstraints"" v=""0"" /&gt;_x000D_
  &lt;param n=""AMO_InputDataSource"" v=""&amp;lt;ExcelDataSource Version=&amp;quot;4.2&amp;quot; WB=&amp;quot;F:\Population\Aug15Pro'"</definedName>
    <definedName name="_AMO_ContentDefinition_933400600.5" hidden="1">"'jections\SWZone\Aug15ProjSW.xlsx&amp;quot; WS=&amp;quot;SW MMJul13Dec14 Allegheny&amp;quot; SrvLib=&amp;quot;WORK&amp;quot; SrvDS=&amp;quot;_EXCEL_&amp;quot; Rng=&amp;quot;C211:D231&amp;quot; RN=&amp;quot;_AMO_XLDS413978999&amp;quot; Dyn=&amp;quot;true&amp;quot; /&amp;gt;"" /&gt;_x000D_
  &lt;param n=""ClassName"" v='"</definedName>
    <definedName name="_AMO_ContentDefinition_933400600.6" hidden="1">"'""SAS.OfficeAddin.Task"" /&gt;_x000D_
  &lt;param n=""XlNative"" v=""False"" /&gt;_x000D_
  &lt;param n=""UnselectedIds"" v="""" /&gt;_x000D_
  &lt;param n=""_ROM_Version_"" v=""1.3"" /&gt;_x000D_
  &lt;param n=""_ROM_Application_"" v=""ODS"" /&gt;_x000D_
  &lt;param n=""_ROM_AppVersion_"" v=""9.4"" /&gt;_x000D_
  &lt;p'"</definedName>
    <definedName name="_AMO_ContentDefinition_933400600.7" hidden="1">"'aram n=""maxReportCols"" v=""7"" /&gt;_x000D_
  &lt;fids n=""main.srx"" v=""0"" /&gt;_x000D_
  &lt;ExcelXMLOptions AdjColWidths=""True"" RowOpt=""InsertEntire"" ColOpt=""InsertCells"" /&gt;_x000D_
&lt;/ContentDefinition&gt;'"</definedName>
    <definedName name="_AMO_ContentLocation_217657021__A1" hidden="1">"'Partitions:2'"</definedName>
    <definedName name="_AMO_ContentLocation_217657021__A1.0" hidden="1">"'&lt;ContentLocation path=""A1"" rsid=""217657021"" tag="""" fid=""0""&gt;_x000D_
  &lt;param n=""_NumRows"" v=""3"" /&gt;_x000D_
  &lt;param n=""_NumCols"" v=""7"" /&gt;_x000D_
  &lt;param n=""SASDataState"" v=""none"" /&gt;_x000D_
  &lt;param n=""SASDataStart"" v=""1"" /&gt;_x000D_
  &lt;param n=""SASDataEnd""'"</definedName>
    <definedName name="_AMO_ContentLocation_217657021__A1.1" hidden="1">"' v=""2"" /&gt;_x000D_
&lt;/ContentLocation&gt;'"</definedName>
    <definedName name="_AMO_ContentLocation_434010145__A1" hidden="1">"'Partitions:2'"</definedName>
    <definedName name="_AMO_ContentLocation_434010145__A1.0" hidden="1">"'&lt;ContentLocation path=""A1"" rsid=""434010145"" tag="""" fid=""0""&gt;_x000D_
  &lt;param n=""_NumRows"" v=""21"" /&gt;_x000D_
  &lt;param n=""_NumCols"" v=""17"" /&gt;_x000D_
  &lt;param n=""SASDataState"" v=""none"" /&gt;_x000D_
  &lt;param n=""SASDataStart"" v=""1"" /&gt;_x000D_
  &lt;param n=""SASDataEn'"</definedName>
    <definedName name="_AMO_ContentLocation_434010145__A1.1" hidden="1">"'d"" v=""20"" /&gt;_x000D_
&lt;/ContentLocation&gt;'"</definedName>
    <definedName name="_AMO_ContentLocation_844520829_ROM_F0.SEC2.GPlot_1.SEC1.BDY.GPH1" hidden="1">"'Partitions:2'"</definedName>
    <definedName name="_AMO_ContentLocation_844520829_ROM_F0.SEC2.GPlot_1.SEC1.BDY.GPH1.0" hidden="1">"'&lt;ContentLocation path=""F0.SEC2.GPlot_1.SEC1.BDY.GPH1"" rsid=""844520829"" tag=""ROM"" fid=""0""&gt;_x000D_
  &lt;param n=""_NumRows"" v=""20"" /&gt;_x000D_
  &lt;param n=""_NumCols"" v=""7"" /&gt;_x000D_
  &lt;param n=""graphID"" v=""SASGraph_346563365"" /&gt;_x000D_
  &lt;param n=""leftMargin'"</definedName>
    <definedName name="_AMO_ContentLocation_844520829_ROM_F0.SEC2.GPlot_1.SEC1.BDY.GPH1.1" hidden="1">"'"" v=""2"" /&gt;_x000D_
  &lt;param n=""useNativeGraph"" v=""False"" /&gt;_x000D_
&lt;/ContentLocation&gt;'"</definedName>
    <definedName name="_AMO_ContentLocation_844520829_ROM_F0.SEC2.GPlot_1.SEC1.FTR.TXT1" hidden="1">"'&lt;ContentLocation path=""F0.SEC2.GPlot_1.SEC1.FTR.TXT1"" rsid=""844520829"" tag=""ROM"" fid=""0""&gt;_x000D_
  &lt;param n=""_NumRows"" v=""1"" /&gt;_x000D_
  &lt;param n=""_NumCols"" v=""7"" /&gt;_x000D_
&lt;/ContentLocation&gt;'"</definedName>
    <definedName name="_AMO_ContentLocation_844520829_ROM_F0.SEC2.GPlot_1.SEC1.HDR.TXT1" hidden="1">"'&lt;ContentLocation path=""F0.SEC2.GPlot_1.SEC1.HDR.TXT1"" rsid=""844520829"" tag=""ROM"" fid=""0""&gt;_x000D_
  &lt;param n=""_NumRows"" v=""1"" /&gt;_x000D_
  &lt;param n=""_NumCols"" v=""7"" /&gt;_x000D_
&lt;/ContentLocation&gt;'"</definedName>
    <definedName name="_AMO_ContentLocation_844520829_ROM_F0.SEC2.GPlot_1.SEC1.HDR.TXT2" hidden="1">"'&lt;ContentLocation path=""F0.SEC2.GPlot_1.SEC1.HDR.TXT2"" rsid=""844520829"" tag=""ROM"" fid=""0""&gt;_x000D_
  &lt;param n=""_NumRows"" v=""1"" /&gt;_x000D_
  &lt;param n=""_NumCols"" v=""7"" /&gt;_x000D_
&lt;/ContentLocation&gt;'"</definedName>
    <definedName name="_AMO_ContentLocation_844520829_ROM_F0.SEC2.GPlot_1.SEC1.HDR.TXT3" hidden="1">"'&lt;ContentLocation path=""F0.SEC2.GPlot_1.SEC1.HDR.TXT3"" rsid=""844520829"" tag=""ROM"" fid=""0""&gt;_x000D_
  &lt;param n=""_NumRows"" v=""1"" /&gt;_x000D_
  &lt;param n=""_NumCols"" v=""7"" /&gt;_x000D_
&lt;/ContentLocation&gt;'"</definedName>
    <definedName name="_AMO_ContentLocation_844520829_ROM_F0.SEC2.GPlot_1.SEC1.HDR.TXT4" hidden="1">"'&lt;ContentLocation path=""F0.SEC2.GPlot_1.SEC1.HDR.TXT4"" rsid=""844520829"" tag=""ROM"" fid=""0""&gt;_x000D_
  &lt;param n=""_NumRows"" v=""1"" /&gt;_x000D_
  &lt;param n=""_NumCols"" v=""7"" /&gt;_x000D_
&lt;/ContentLocation&gt;'"</definedName>
    <definedName name="_AMO_ContentLocation_844520829_ROM_F0.SEC2.GPlot_1.SEC2.BDY.GPH1" hidden="1">"'Partitions:2'"</definedName>
    <definedName name="_AMO_ContentLocation_844520829_ROM_F0.SEC2.GPlot_1.SEC2.BDY.GPH1.0" hidden="1">"'&lt;ContentLocation path=""F0.SEC2.GPlot_1.SEC2.BDY.GPH1"" rsid=""844520829"" tag=""ROM"" fid=""0""&gt;_x000D_
  &lt;param n=""_NumRows"" v=""20"" /&gt;_x000D_
  &lt;param n=""_NumCols"" v=""7"" /&gt;_x000D_
  &lt;param n=""graphID"" v=""SASGraph_41966680"" /&gt;_x000D_
  &lt;param n=""leftMargin""'"</definedName>
    <definedName name="_AMO_ContentLocation_844520829_ROM_F0.SEC2.GPlot_1.SEC2.BDY.GPH1.1" hidden="1">"' v=""2"" /&gt;_x000D_
  &lt;param n=""useNativeGraph"" v=""False"" /&gt;_x000D_
&lt;/ContentLocation&gt;'"</definedName>
    <definedName name="_AMO_ContentLocation_844520829_ROM_F0.SEC2.GPlot_1.SEC2.FTR.TXT1" hidden="1">"'&lt;ContentLocation path=""F0.SEC2.GPlot_1.SEC2.FTR.TXT1"" rsid=""844520829"" tag=""ROM"" fid=""0""&gt;_x000D_
  &lt;param n=""_NumRows"" v=""1"" /&gt;_x000D_
  &lt;param n=""_NumCols"" v=""7"" /&gt;_x000D_
&lt;/ContentLocation&gt;'"</definedName>
    <definedName name="_AMO_ContentLocation_844520829_ROM_F0.SEC2.GPlot_1.SEC2.HDR.TXT1" hidden="1">"'&lt;ContentLocation path=""F0.SEC2.GPlot_1.SEC2.HDR.TXT1"" rsid=""844520829"" tag=""ROM"" fid=""0""&gt;_x000D_
  &lt;param n=""_NumRows"" v=""1"" /&gt;_x000D_
  &lt;param n=""_NumCols"" v=""7"" /&gt;_x000D_
&lt;/ContentLocation&gt;'"</definedName>
    <definedName name="_AMO_ContentLocation_844520829_ROM_F0.SEC2.GPlot_1.SEC2.HDR.TXT2" hidden="1">"'&lt;ContentLocation path=""F0.SEC2.GPlot_1.SEC2.HDR.TXT2"" rsid=""844520829"" tag=""ROM"" fid=""0""&gt;_x000D_
  &lt;param n=""_NumRows"" v=""1"" /&gt;_x000D_
  &lt;param n=""_NumCols"" v=""7"" /&gt;_x000D_
&lt;/ContentLocation&gt;'"</definedName>
    <definedName name="_AMO_ContentLocation_844520829_ROM_F0.SEC2.GPlot_1.SEC2.HDR.TXT3" hidden="1">"'&lt;ContentLocation path=""F0.SEC2.GPlot_1.SEC2.HDR.TXT3"" rsid=""844520829"" tag=""ROM"" fid=""0""&gt;_x000D_
  &lt;param n=""_NumRows"" v=""1"" /&gt;_x000D_
  &lt;param n=""_NumCols"" v=""7"" /&gt;_x000D_
&lt;/ContentLocation&gt;'"</definedName>
    <definedName name="_AMO_ContentLocation_844520829_ROM_F0.SEC2.GPlot_1.SEC2.HDR.TXT4" hidden="1">"'&lt;ContentLocation path=""F0.SEC2.GPlot_1.SEC2.HDR.TXT4"" rsid=""844520829"" tag=""ROM"" fid=""0""&gt;_x000D_
  &lt;param n=""_NumRows"" v=""1"" /&gt;_x000D_
  &lt;param n=""_NumCols"" v=""7"" /&gt;_x000D_
&lt;/ContentLocation&gt;'"</definedName>
    <definedName name="_AMO_ContentLocation_844520829_ROM_F0.SEC2.GPlot_1.SEC3.BDY.GPH1" hidden="1">"'Partitions:2'"</definedName>
    <definedName name="_AMO_ContentLocation_844520829_ROM_F0.SEC2.GPlot_1.SEC3.BDY.GPH1.0" hidden="1">"'&lt;ContentLocation path=""F0.SEC2.GPlot_1.SEC3.BDY.GPH1"" rsid=""844520829"" tag=""ROM"" fid=""0""&gt;_x000D_
  &lt;param n=""_NumRows"" v=""20"" /&gt;_x000D_
  &lt;param n=""_NumCols"" v=""7"" /&gt;_x000D_
  &lt;param n=""graphID"" v=""SASGraph_417634967"" /&gt;_x000D_
  &lt;param n=""leftMargin'"</definedName>
    <definedName name="_AMO_ContentLocation_844520829_ROM_F0.SEC2.GPlot_1.SEC3.BDY.GPH1.1" hidden="1">"'"" v=""2"" /&gt;_x000D_
  &lt;param n=""useNativeGraph"" v=""False"" /&gt;_x000D_
&lt;/ContentLocation&gt;'"</definedName>
    <definedName name="_AMO_ContentLocation_844520829_ROM_F0.SEC2.GPlot_1.SEC3.FTR.TXT1" hidden="1">"'&lt;ContentLocation path=""F0.SEC2.GPlot_1.SEC3.FTR.TXT1"" rsid=""844520829"" tag=""ROM"" fid=""0""&gt;_x000D_
  &lt;param n=""_NumRows"" v=""1"" /&gt;_x000D_
  &lt;param n=""_NumCols"" v=""7"" /&gt;_x000D_
&lt;/ContentLocation&gt;'"</definedName>
    <definedName name="_AMO_ContentLocation_844520829_ROM_F0.SEC2.GPlot_1.SEC3.HDR.TXT1" hidden="1">"'&lt;ContentLocation path=""F0.SEC2.GPlot_1.SEC3.HDR.TXT1"" rsid=""844520829"" tag=""ROM"" fid=""0""&gt;_x000D_
  &lt;param n=""_NumRows"" v=""1"" /&gt;_x000D_
  &lt;param n=""_NumCols"" v=""7"" /&gt;_x000D_
&lt;/ContentLocation&gt;'"</definedName>
    <definedName name="_AMO_ContentLocation_844520829_ROM_F0.SEC2.GPlot_1.SEC3.HDR.TXT2" hidden="1">"'&lt;ContentLocation path=""F0.SEC2.GPlot_1.SEC3.HDR.TXT2"" rsid=""844520829"" tag=""ROM"" fid=""0""&gt;_x000D_
  &lt;param n=""_NumRows"" v=""1"" /&gt;_x000D_
  &lt;param n=""_NumCols"" v=""7"" /&gt;_x000D_
&lt;/ContentLocation&gt;'"</definedName>
    <definedName name="_AMO_ContentLocation_844520829_ROM_F0.SEC2.GPlot_1.SEC3.HDR.TXT3" hidden="1">"'&lt;ContentLocation path=""F0.SEC2.GPlot_1.SEC3.HDR.TXT3"" rsid=""844520829"" tag=""ROM"" fid=""0""&gt;_x000D_
  &lt;param n=""_NumRows"" v=""1"" /&gt;_x000D_
  &lt;param n=""_NumCols"" v=""7"" /&gt;_x000D_
&lt;/ContentLocation&gt;'"</definedName>
    <definedName name="_AMO_ContentLocation_844520829_ROM_F0.SEC2.GPlot_1.SEC3.HDR.TXT4" hidden="1">"'&lt;ContentLocation path=""F0.SEC2.GPlot_1.SEC3.HDR.TXT4"" rsid=""844520829"" tag=""ROM"" fid=""0""&gt;_x000D_
  &lt;param n=""_NumRows"" v=""1"" /&gt;_x000D_
  &lt;param n=""_NumCols"" v=""7"" /&gt;_x000D_
&lt;/ContentLocation&gt;'"</definedName>
    <definedName name="_AMO_ContentLocation_844520829_ROM_F0.SEC2.GPlot_1.SEC4.BDY.GPH1" hidden="1">"'Partitions:2'"</definedName>
    <definedName name="_AMO_ContentLocation_844520829_ROM_F0.SEC2.GPlot_1.SEC4.BDY.GPH1.0" hidden="1">"'&lt;ContentLocation path=""F0.SEC2.GPlot_1.SEC4.BDY.GPH1"" rsid=""844520829"" tag=""ROM"" fid=""0""&gt;_x000D_
  &lt;param n=""_NumRows"" v=""20"" /&gt;_x000D_
  &lt;param n=""_NumCols"" v=""7"" /&gt;_x000D_
  &lt;param n=""graphID"" v=""SASGraph_281529595"" /&gt;_x000D_
  &lt;param n=""leftMargin'"</definedName>
    <definedName name="_AMO_ContentLocation_844520829_ROM_F0.SEC2.GPlot_1.SEC4.BDY.GPH1.1" hidden="1">"'"" v=""2"" /&gt;_x000D_
  &lt;param n=""useNativeGraph"" v=""False"" /&gt;_x000D_
&lt;/ContentLocation&gt;'"</definedName>
    <definedName name="_AMO_ContentLocation_844520829_ROM_F0.SEC2.GPlot_1.SEC4.FTR.TXT1" hidden="1">"'&lt;ContentLocation path=""F0.SEC2.GPlot_1.SEC4.FTR.TXT1"" rsid=""844520829"" tag=""ROM"" fid=""0""&gt;_x000D_
  &lt;param n=""_NumRows"" v=""1"" /&gt;_x000D_
  &lt;param n=""_NumCols"" v=""7"" /&gt;_x000D_
&lt;/ContentLocation&gt;'"</definedName>
    <definedName name="_AMO_ContentLocation_844520829_ROM_F0.SEC2.GPlot_1.SEC4.HDR.TXT1" hidden="1">"'&lt;ContentLocation path=""F0.SEC2.GPlot_1.SEC4.HDR.TXT1"" rsid=""844520829"" tag=""ROM"" fid=""0""&gt;_x000D_
  &lt;param n=""_NumRows"" v=""1"" /&gt;_x000D_
  &lt;param n=""_NumCols"" v=""7"" /&gt;_x000D_
&lt;/ContentLocation&gt;'"</definedName>
    <definedName name="_AMO_ContentLocation_844520829_ROM_F0.SEC2.GPlot_1.SEC4.HDR.TXT2" hidden="1">"'&lt;ContentLocation path=""F0.SEC2.GPlot_1.SEC4.HDR.TXT2"" rsid=""844520829"" tag=""ROM"" fid=""0""&gt;_x000D_
  &lt;param n=""_NumRows"" v=""1"" /&gt;_x000D_
  &lt;param n=""_NumCols"" v=""7"" /&gt;_x000D_
&lt;/ContentLocation&gt;'"</definedName>
    <definedName name="_AMO_ContentLocation_844520829_ROM_F0.SEC2.GPlot_1.SEC4.HDR.TXT3" hidden="1">"'&lt;ContentLocation path=""F0.SEC2.GPlot_1.SEC4.HDR.TXT3"" rsid=""844520829"" tag=""ROM"" fid=""0""&gt;_x000D_
  &lt;param n=""_NumRows"" v=""1"" /&gt;_x000D_
  &lt;param n=""_NumCols"" v=""7"" /&gt;_x000D_
&lt;/ContentLocation&gt;'"</definedName>
    <definedName name="_AMO_ContentLocation_844520829_ROM_F0.SEC2.GPlot_1.SEC4.HDR.TXT4" hidden="1">"'&lt;ContentLocation path=""F0.SEC2.GPlot_1.SEC4.HDR.TXT4"" rsid=""844520829"" tag=""ROM"" fid=""0""&gt;_x000D_
  &lt;param n=""_NumRows"" v=""1"" /&gt;_x000D_
  &lt;param n=""_NumCols"" v=""7"" /&gt;_x000D_
&lt;/ContentLocation&gt;'"</definedName>
    <definedName name="_AMO_ContentLocation_844520829_ROM_F0.SEC2.GPlot_1.SEC5.BDY.GPH1" hidden="1">"'Partitions:2'"</definedName>
    <definedName name="_AMO_ContentLocation_844520829_ROM_F0.SEC2.GPlot_1.SEC5.BDY.GPH1.0" hidden="1">"'&lt;ContentLocation path=""F0.SEC2.GPlot_1.SEC5.BDY.GPH1"" rsid=""844520829"" tag=""ROM"" fid=""0""&gt;_x000D_
  &lt;param n=""_NumRows"" v=""20"" /&gt;_x000D_
  &lt;param n=""_NumCols"" v=""7"" /&gt;_x000D_
  &lt;param n=""graphID"" v=""SASGraph_469861407"" /&gt;_x000D_
  &lt;param n=""leftMargin'"</definedName>
    <definedName name="_AMO_ContentLocation_844520829_ROM_F0.SEC2.GPlot_1.SEC5.BDY.GPH1.1" hidden="1">"'"" v=""2"" /&gt;_x000D_
  &lt;param n=""useNativeGraph"" v=""False"" /&gt;_x000D_
&lt;/ContentLocation&gt;'"</definedName>
    <definedName name="_AMO_ContentLocation_844520829_ROM_F0.SEC2.GPlot_1.SEC5.FTR.TXT1" hidden="1">"'&lt;ContentLocation path=""F0.SEC2.GPlot_1.SEC5.FTR.TXT1"" rsid=""844520829"" tag=""ROM"" fid=""0""&gt;_x000D_
  &lt;param n=""_NumRows"" v=""1"" /&gt;_x000D_
  &lt;param n=""_NumCols"" v=""7"" /&gt;_x000D_
&lt;/ContentLocation&gt;'"</definedName>
    <definedName name="_AMO_ContentLocation_844520829_ROM_F0.SEC2.GPlot_1.SEC5.HDR.TXT1" hidden="1">"'&lt;ContentLocation path=""F0.SEC2.GPlot_1.SEC5.HDR.TXT1"" rsid=""844520829"" tag=""ROM"" fid=""0""&gt;_x000D_
  &lt;param n=""_NumRows"" v=""1"" /&gt;_x000D_
  &lt;param n=""_NumCols"" v=""7"" /&gt;_x000D_
&lt;/ContentLocation&gt;'"</definedName>
    <definedName name="_AMO_ContentLocation_844520829_ROM_F0.SEC2.GPlot_1.SEC5.HDR.TXT2" hidden="1">"'&lt;ContentLocation path=""F0.SEC2.GPlot_1.SEC5.HDR.TXT2"" rsid=""844520829"" tag=""ROM"" fid=""0""&gt;_x000D_
  &lt;param n=""_NumRows"" v=""1"" /&gt;_x000D_
  &lt;param n=""_NumCols"" v=""7"" /&gt;_x000D_
&lt;/ContentLocation&gt;'"</definedName>
    <definedName name="_AMO_ContentLocation_844520829_ROM_F0.SEC2.GPlot_1.SEC5.HDR.TXT3" hidden="1">"'&lt;ContentLocation path=""F0.SEC2.GPlot_1.SEC5.HDR.TXT3"" rsid=""844520829"" tag=""ROM"" fid=""0""&gt;_x000D_
  &lt;param n=""_NumRows"" v=""1"" /&gt;_x000D_
  &lt;param n=""_NumCols"" v=""7"" /&gt;_x000D_
&lt;/ContentLocation&gt;'"</definedName>
    <definedName name="_AMO_ContentLocation_844520829_ROM_F0.SEC2.GPlot_1.SEC5.HDR.TXT4" hidden="1">"'&lt;ContentLocation path=""F0.SEC2.GPlot_1.SEC5.HDR.TXT4"" rsid=""844520829"" tag=""ROM"" fid=""0""&gt;_x000D_
  &lt;param n=""_NumRows"" v=""1"" /&gt;_x000D_
  &lt;param n=""_NumCols"" v=""7"" /&gt;_x000D_
&lt;/ContentLocation&gt;'"</definedName>
    <definedName name="_AMO_ContentLocation_844520829_ROM_F0.SEC2.GPlot_1.SEC6.BDY.GPH1" hidden="1">"'Partitions:2'"</definedName>
    <definedName name="_AMO_ContentLocation_844520829_ROM_F0.SEC2.GPlot_1.SEC6.BDY.GPH1.0" hidden="1">"'&lt;ContentLocation path=""F0.SEC2.GPlot_1.SEC6.BDY.GPH1"" rsid=""844520829"" tag=""ROM"" fid=""0""&gt;_x000D_
  &lt;param n=""_NumRows"" v=""20"" /&gt;_x000D_
  &lt;param n=""_NumCols"" v=""7"" /&gt;_x000D_
  &lt;param n=""graphID"" v=""SASGraph_537896750"" /&gt;_x000D_
  &lt;param n=""leftMargin'"</definedName>
    <definedName name="_AMO_ContentLocation_844520829_ROM_F0.SEC2.GPlot_1.SEC6.BDY.GPH1.1" hidden="1">"'"" v=""2"" /&gt;_x000D_
  &lt;param n=""useNativeGraph"" v=""False"" /&gt;_x000D_
&lt;/ContentLocation&gt;'"</definedName>
    <definedName name="_AMO_ContentLocation_844520829_ROM_F0.SEC2.GPlot_1.SEC6.FTR.TXT1" hidden="1">"'&lt;ContentLocation path=""F0.SEC2.GPlot_1.SEC6.FTR.TXT1"" rsid=""844520829"" tag=""ROM"" fid=""0""&gt;_x000D_
  &lt;param n=""_NumRows"" v=""1"" /&gt;_x000D_
  &lt;param n=""_NumCols"" v=""7"" /&gt;_x000D_
&lt;/ContentLocation&gt;'"</definedName>
    <definedName name="_AMO_ContentLocation_844520829_ROM_F0.SEC2.GPlot_1.SEC6.HDR.TXT1" hidden="1">"'&lt;ContentLocation path=""F0.SEC2.GPlot_1.SEC6.HDR.TXT1"" rsid=""844520829"" tag=""ROM"" fid=""0""&gt;_x000D_
  &lt;param n=""_NumRows"" v=""1"" /&gt;_x000D_
  &lt;param n=""_NumCols"" v=""7"" /&gt;_x000D_
&lt;/ContentLocation&gt;'"</definedName>
    <definedName name="_AMO_ContentLocation_844520829_ROM_F0.SEC2.GPlot_1.SEC6.HDR.TXT2" hidden="1">"'&lt;ContentLocation path=""F0.SEC2.GPlot_1.SEC6.HDR.TXT2"" rsid=""844520829"" tag=""ROM"" fid=""0""&gt;_x000D_
  &lt;param n=""_NumRows"" v=""1"" /&gt;_x000D_
  &lt;param n=""_NumCols"" v=""7"" /&gt;_x000D_
&lt;/ContentLocation&gt;'"</definedName>
    <definedName name="_AMO_ContentLocation_844520829_ROM_F0.SEC2.GPlot_1.SEC6.HDR.TXT3" hidden="1">"'&lt;ContentLocation path=""F0.SEC2.GPlot_1.SEC6.HDR.TXT3"" rsid=""844520829"" tag=""ROM"" fid=""0""&gt;_x000D_
  &lt;param n=""_NumRows"" v=""1"" /&gt;_x000D_
  &lt;param n=""_NumCols"" v=""7"" /&gt;_x000D_
&lt;/ContentLocation&gt;'"</definedName>
    <definedName name="_AMO_ContentLocation_844520829_ROM_F0.SEC2.GPlot_1.SEC6.HDR.TXT4" hidden="1">"'&lt;ContentLocation path=""F0.SEC2.GPlot_1.SEC6.HDR.TXT4"" rsid=""844520829"" tag=""ROM"" fid=""0""&gt;_x000D_
  &lt;param n=""_NumRows"" v=""1"" /&gt;_x000D_
  &lt;param n=""_NumCols"" v=""7"" /&gt;_x000D_
&lt;/ContentLocation&gt;'"</definedName>
    <definedName name="_AMO_ContentLocation_844520829_ROM_F0.SEC2.GPlot_1.SEC7.BDY.GPH1" hidden="1">"'Partitions:2'"</definedName>
    <definedName name="_AMO_ContentLocation_844520829_ROM_F0.SEC2.GPlot_1.SEC7.BDY.GPH1.0" hidden="1">"'&lt;ContentLocation path=""F0.SEC2.GPlot_1.SEC7.BDY.GPH1"" rsid=""844520829"" tag=""ROM"" fid=""0""&gt;_x000D_
  &lt;param n=""_NumRows"" v=""20"" /&gt;_x000D_
  &lt;param n=""_NumCols"" v=""7"" /&gt;_x000D_
  &lt;param n=""graphID"" v=""SASGraph_651311458"" /&gt;_x000D_
  &lt;param n=""leftMargin'"</definedName>
    <definedName name="_AMO_ContentLocation_844520829_ROM_F0.SEC2.GPlot_1.SEC7.BDY.GPH1.1" hidden="1">"'"" v=""2"" /&gt;_x000D_
  &lt;param n=""useNativeGraph"" v=""False"" /&gt;_x000D_
&lt;/ContentLocation&gt;'"</definedName>
    <definedName name="_AMO_ContentLocation_844520829_ROM_F0.SEC2.GPlot_1.SEC7.FTR.TXT1" hidden="1">"'&lt;ContentLocation path=""F0.SEC2.GPlot_1.SEC7.FTR.TXT1"" rsid=""844520829"" tag=""ROM"" fid=""0""&gt;_x000D_
  &lt;param n=""_NumRows"" v=""1"" /&gt;_x000D_
  &lt;param n=""_NumCols"" v=""7"" /&gt;_x000D_
&lt;/ContentLocation&gt;'"</definedName>
    <definedName name="_AMO_ContentLocation_844520829_ROM_F0.SEC2.GPlot_1.SEC7.HDR.TXT1" hidden="1">"'&lt;ContentLocation path=""F0.SEC2.GPlot_1.SEC7.HDR.TXT1"" rsid=""844520829"" tag=""ROM"" fid=""0""&gt;_x000D_
  &lt;param n=""_NumRows"" v=""1"" /&gt;_x000D_
  &lt;param n=""_NumCols"" v=""7"" /&gt;_x000D_
&lt;/ContentLocation&gt;'"</definedName>
    <definedName name="_AMO_ContentLocation_844520829_ROM_F0.SEC2.GPlot_1.SEC7.HDR.TXT2" hidden="1">"'&lt;ContentLocation path=""F0.SEC2.GPlot_1.SEC7.HDR.TXT2"" rsid=""844520829"" tag=""ROM"" fid=""0""&gt;_x000D_
  &lt;param n=""_NumRows"" v=""1"" /&gt;_x000D_
  &lt;param n=""_NumCols"" v=""7"" /&gt;_x000D_
&lt;/ContentLocation&gt;'"</definedName>
    <definedName name="_AMO_ContentLocation_844520829_ROM_F0.SEC2.GPlot_1.SEC7.HDR.TXT3" hidden="1">"'&lt;ContentLocation path=""F0.SEC2.GPlot_1.SEC7.HDR.TXT3"" rsid=""844520829"" tag=""ROM"" fid=""0""&gt;_x000D_
  &lt;param n=""_NumRows"" v=""1"" /&gt;_x000D_
  &lt;param n=""_NumCols"" v=""7"" /&gt;_x000D_
&lt;/ContentLocation&gt;'"</definedName>
    <definedName name="_AMO_ContentLocation_844520829_ROM_F0.SEC2.GPlot_1.SEC7.HDR.TXT4" hidden="1">"'&lt;ContentLocation path=""F0.SEC2.GPlot_1.SEC7.HDR.TXT4"" rsid=""844520829"" tag=""ROM"" fid=""0""&gt;_x000D_
  &lt;param n=""_NumRows"" v=""1"" /&gt;_x000D_
  &lt;param n=""_NumCols"" v=""7"" /&gt;_x000D_
&lt;/ContentLocation&gt;'"</definedName>
    <definedName name="_AMO_ContentLocation_844520829_ROM_F0.SEC2.GPlot_1.SEC8.BDY.GPH1" hidden="1">"'Partitions:2'"</definedName>
    <definedName name="_AMO_ContentLocation_844520829_ROM_F0.SEC2.GPlot_1.SEC8.BDY.GPH1.0" hidden="1">"'&lt;ContentLocation path=""F0.SEC2.GPlot_1.SEC8.BDY.GPH1"" rsid=""844520829"" tag=""ROM"" fid=""0""&gt;_x000D_
  &lt;param n=""_NumRows"" v=""20"" /&gt;_x000D_
  &lt;param n=""_NumCols"" v=""7"" /&gt;_x000D_
  &lt;param n=""graphID"" v=""SASGraph_62280627"" /&gt;_x000D_
  &lt;param n=""leftMargin""'"</definedName>
    <definedName name="_AMO_ContentLocation_844520829_ROM_F0.SEC2.GPlot_1.SEC8.BDY.GPH1.1" hidden="1">"' v=""2"" /&gt;_x000D_
  &lt;param n=""useNativeGraph"" v=""False"" /&gt;_x000D_
&lt;/ContentLocation&gt;'"</definedName>
    <definedName name="_AMO_ContentLocation_844520829_ROM_F0.SEC2.GPlot_1.SEC8.FTR.TXT1" hidden="1">"'&lt;ContentLocation path=""F0.SEC2.GPlot_1.SEC8.FTR.TXT1"" rsid=""844520829"" tag=""ROM"" fid=""0""&gt;_x000D_
  &lt;param n=""_NumRows"" v=""1"" /&gt;_x000D_
  &lt;param n=""_NumCols"" v=""7"" /&gt;_x000D_
&lt;/ContentLocation&gt;'"</definedName>
    <definedName name="_AMO_ContentLocation_844520829_ROM_F0.SEC2.GPlot_1.SEC8.HDR.TXT1" hidden="1">"'&lt;ContentLocation path=""F0.SEC2.GPlot_1.SEC8.HDR.TXT1"" rsid=""844520829"" tag=""ROM"" fid=""0""&gt;_x000D_
  &lt;param n=""_NumRows"" v=""1"" /&gt;_x000D_
  &lt;param n=""_NumCols"" v=""7"" /&gt;_x000D_
&lt;/ContentLocation&gt;'"</definedName>
    <definedName name="_AMO_ContentLocation_844520829_ROM_F0.SEC2.GPlot_1.SEC8.HDR.TXT2" hidden="1">"'&lt;ContentLocation path=""F0.SEC2.GPlot_1.SEC8.HDR.TXT2"" rsid=""844520829"" tag=""ROM"" fid=""0""&gt;_x000D_
  &lt;param n=""_NumRows"" v=""1"" /&gt;_x000D_
  &lt;param n=""_NumCols"" v=""7"" /&gt;_x000D_
&lt;/ContentLocation&gt;'"</definedName>
    <definedName name="_AMO_ContentLocation_844520829_ROM_F0.SEC2.GPlot_1.SEC8.HDR.TXT3" hidden="1">"'&lt;ContentLocation path=""F0.SEC2.GPlot_1.SEC8.HDR.TXT3"" rsid=""844520829"" tag=""ROM"" fid=""0""&gt;_x000D_
  &lt;param n=""_NumRows"" v=""1"" /&gt;_x000D_
  &lt;param n=""_NumCols"" v=""7"" /&gt;_x000D_
&lt;/ContentLocation&gt;'"</definedName>
    <definedName name="_AMO_ContentLocation_844520829_ROM_F0.SEC2.GPlot_1.SEC8.HDR.TXT4" hidden="1">"'&lt;ContentLocation path=""F0.SEC2.GPlot_1.SEC8.HDR.TXT4"" rsid=""844520829"" tag=""ROM"" fid=""0""&gt;_x000D_
  &lt;param n=""_NumRows"" v=""1"" /&gt;_x000D_
  &lt;param n=""_NumCols"" v=""7"" /&gt;_x000D_
&lt;/ContentLocation&gt;'"</definedName>
    <definedName name="_AMO_ContentLocation_844520829_ROM_F0.SEC2.Nlin_1.SEC1.HDR.TXT1" hidden="1">"'&lt;ContentLocation path=""F0.SEC2.Nlin_1.SEC1.HDR.TXT1"" rsid=""844520829"" tag=""ROM"" fid=""0""&gt;_x000D_
  &lt;param n=""_NumRows"" v=""1"" /&gt;_x000D_
  &lt;param n=""_NumCols"" v=""7"" /&gt;_x000D_
&lt;/ContentLocation&gt;'"</definedName>
    <definedName name="_AMO_ContentLocation_844520829_ROM_F0.SEC2.Nlin_1.SEC1.HDR.TXT2" hidden="1">"'&lt;ContentLocation path=""F0.SEC2.Nlin_1.SEC1.HDR.TXT2"" rsid=""844520829"" tag=""ROM"" fid=""0""&gt;_x000D_
  &lt;param n=""_NumRows"" v=""1"" /&gt;_x000D_
  &lt;param n=""_NumCols"" v=""7"" /&gt;_x000D_
&lt;/ContentLocation&gt;'"</definedName>
    <definedName name="_AMO_ContentLocation_844520829_ROM_F0.SEC2.Nlin_1.SEC1.SEC2.BDY.Approximate_Correlation_Matrix" hidden="1">"'Partitions:2'"</definedName>
    <definedName name="_AMO_ContentLocation_844520829_ROM_F0.SEC2.Nlin_1.SEC1.SEC2.BDY.Approximate_Correlation_Matrix.0" hidden="1">"'&lt;ContentLocation path=""F0.SEC2.Nlin_1.SEC1.SEC2.BDY.Approximate_Correlation_Matrix"" rsid=""844520829"" tag=""ROM"" fid=""0""&gt;_x000D_
  &lt;param n=""_NumRows"" v=""3"" /&gt;_x000D_
  &lt;param n=""_NumCols"" v=""2"" /&gt;_x000D_
  &lt;param n=""tableSig"" v=""R:R=3:C=2:FCR=3:FCC=1'"</definedName>
    <definedName name="_AMO_ContentLocation_844520829_ROM_F0.SEC2.Nlin_1.SEC1.SEC2.BDY.Approximate_Correlation_Matrix.1" hidden="1">"':RSP.1=1,H,2"" /&gt;_x000D_
  &lt;param n=""leftMargin"" v=""2"" /&gt;_x000D_
&lt;/ContentLocation&gt;'"</definedName>
    <definedName name="_AMO_ContentLocation_844520829_ROM_F0.SEC2.Nlin_1.SEC1.SEC2.BDY.Convergence_Status" hidden="1">"'Partitions:2'"</definedName>
    <definedName name="_AMO_ContentLocation_844520829_ROM_F0.SEC2.Nlin_1.SEC1.SEC2.BDY.Convergence_Status.0" hidden="1">"'&lt;ContentLocation path=""F0.SEC2.Nlin_1.SEC1.SEC2.BDY.Convergence_Status"" rsid=""844520829"" tag=""ROM"" fid=""0""&gt;_x000D_
  &lt;param n=""_NumRows"" v=""1"" /&gt;_x000D_
  &lt;param n=""_NumCols"" v=""1"" /&gt;_x000D_
  &lt;param n=""tableSig"" v=""R:R=1:C=1:FCR=1:FCC=1"" /&gt;_x000D_
  &lt;p'"</definedName>
    <definedName name="_AMO_ContentLocation_844520829_ROM_F0.SEC2.Nlin_1.SEC1.SEC2.BDY.Convergence_Status.1" hidden="1">"'aram n=""leftMargin"" v=""3"" /&gt;_x000D_
&lt;/ContentLocation&gt;'"</definedName>
    <definedName name="_AMO_ContentLocation_844520829_ROM_F0.SEC2.Nlin_1.SEC1.SEC2.BDY.Estimation_Summary" hidden="1">"'Partitions:2'"</definedName>
    <definedName name="_AMO_ContentLocation_844520829_ROM_F0.SEC2.Nlin_1.SEC1.SEC2.BDY.Estimation_Summary.0" hidden="1">"'&lt;ContentLocation path=""F0.SEC2.Nlin_1.SEC1.SEC2.BDY.Estimation_Summary"" rsid=""844520829"" tag=""ROM"" fid=""0""&gt;_x000D_
  &lt;param n=""_NumRows"" v=""11"" /&gt;_x000D_
  &lt;param n=""_NumCols"" v=""2"" /&gt;_x000D_
  &lt;param n=""tableSig"" v=""R:R=11:C=2:FCR=2:FCC=1:RSP.1=1,'"</definedName>
    <definedName name="_AMO_ContentLocation_844520829_ROM_F0.SEC2.Nlin_1.SEC1.SEC2.BDY.Estimation_Summary.1" hidden="1">"'H,2"" /&gt;_x000D_
  &lt;param n=""leftMargin"" v=""2"" /&gt;_x000D_
&lt;/ContentLocation&gt;'"</definedName>
    <definedName name="_AMO_ContentLocation_844520829_ROM_F0.SEC2.Nlin_1.SEC1.SEC2.BDY.Parameter_Summary" hidden="1">"'Partitions:2'"</definedName>
    <definedName name="_AMO_ContentLocation_844520829_ROM_F0.SEC2.Nlin_1.SEC1.SEC2.BDY.Parameter_Summary.0" hidden="1">"'&lt;ContentLocation path=""F0.SEC2.Nlin_1.SEC1.SEC2.BDY.Parameter_Summary"" rsid=""844520829"" tag=""ROM"" fid=""0""&gt;_x000D_
  &lt;param n=""_NumRows"" v=""2"" /&gt;_x000D_
  &lt;param n=""_NumCols"" v=""5"" /&gt;_x000D_
  &lt;param n=""tableSig"" v=""R:R=2:C=5:FCR=2:FCC=1:RSP.1=4,H,2'"</definedName>
    <definedName name="_AMO_ContentLocation_844520829_ROM_F0.SEC2.Nlin_1.SEC1.SEC2.BDY.Parameter_Summary.1" hidden="1">"'"" /&gt;_x000D_
  &lt;param n=""leftMargin"" v=""1"" /&gt;_x000D_
&lt;/ContentLocation&gt;'"</definedName>
    <definedName name="_AMO_ContentLocation_844520829_ROM_F0.SEC2.Nlin_1.SEC1.SEC2.BDY.Summary_Statistics___Dependent_Variable_66644_169" hidden="1">"'Partitions:2'"</definedName>
    <definedName name="_AMO_ContentLocation_844520829_ROM_F0.SEC2.Nlin_1.SEC1.SEC2.BDY.Summary_Statistics___Dependent_Variable_66644_169.0" hidden="1">"'&lt;ContentLocation path=""F0.SEC2.Nlin_1.SEC1.SEC2.BDY.Summary_Statistics___Dependent_Variable_66644_169"" rsid=""844520829"" tag=""ROM"" fid=""0""&gt;_x000D_
  &lt;param n=""_NumRows"" v=""4"" /&gt;_x000D_
  &lt;param n=""_NumCols"" v=""6"" /&gt;_x000D_
  &lt;param n=""tableSig"" v=""R:'"</definedName>
    <definedName name="_AMO_ContentLocation_844520829_ROM_F0.SEC2.Nlin_1.SEC1.SEC2.BDY.Summary_Statistics___Dependent_Variable_66644_169.1" hidden="1">"'R=4:C=6:FCR=2:FCC=1"" /&gt;_x000D_
  &lt;param n=""leftMargin"" v=""0"" /&gt;_x000D_
&lt;/ContentLocation&gt;'"</definedName>
    <definedName name="_AMO_ContentLocation_844520829_ROM_F0.SEC2.Nlin_1.SEC1.SEC2.FTR.TXT1" hidden="1">"'&lt;ContentLocation path=""F0.SEC2.Nlin_1.SEC1.SEC2.FTR.TXT1"" rsid=""844520829"" tag=""ROM"" fid=""0""&gt;_x000D_
  &lt;param n=""_NumRows"" v=""1"" /&gt;_x000D_
  &lt;param n=""_NumCols"" v=""7"" /&gt;_x000D_
&lt;/ContentLocation&gt;'"</definedName>
    <definedName name="_AMO_ContentLocation_844520829_ROM_F0.SEC2.Nlin_1.SEC1.SEC2.HDR.TXT1" hidden="1">"'&lt;ContentLocation path=""F0.SEC2.Nlin_1.SEC1.SEC2.HDR.TXT1"" rsid=""844520829"" tag=""ROM"" fid=""0""&gt;_x000D_
  &lt;param n=""_NumRows"" v=""2"" /&gt;_x000D_
  &lt;param n=""_NumCols"" v=""7"" /&gt;_x000D_
&lt;/ContentLocation&gt;'"</definedName>
    <definedName name="_AMO_ContentLocation_933400600_ROM_F0.SEC2.GPlot_1.SEC1.BDY.GPH1" hidden="1">"'Partitions:2'"</definedName>
    <definedName name="_AMO_ContentLocation_933400600_ROM_F0.SEC2.GPlot_1.SEC1.BDY.GPH1.0" hidden="1">"'&lt;ContentLocation path=""F0.SEC2.GPlot_1.SEC1.BDY.GPH1"" rsid=""933400600"" tag=""ROM"" fid=""0""&gt;_x000D_
  &lt;param n=""_NumRows"" v=""20"" /&gt;_x000D_
  &lt;param n=""_NumCols"" v=""7"" /&gt;_x000D_
  &lt;param n=""graphID"" v=""SASGraph_667300543"" /&gt;_x000D_
  &lt;param n=""leftMargin'"</definedName>
    <definedName name="_AMO_ContentLocation_933400600_ROM_F0.SEC2.GPlot_1.SEC1.BDY.GPH1.1" hidden="1">"'"" v=""0"" /&gt;_x000D_
  &lt;param n=""useNativeGraph"" v=""False"" /&gt;_x000D_
&lt;/ContentLocation&gt;'"</definedName>
    <definedName name="_AMO_ContentLocation_933400600_ROM_F0.SEC2.GPlot_1.SEC1.FTR.TXT1" hidden="1">"'&lt;ContentLocation path=""F0.SEC2.GPlot_1.SEC1.FTR.TXT1"" rsid=""933400600"" tag=""ROM"" fid=""0""&gt;_x000D_
  &lt;param n=""_NumRows"" v=""1"" /&gt;_x000D_
  &lt;param n=""_NumCols"" v=""7"" /&gt;_x000D_
&lt;/ContentLocation&gt;'"</definedName>
    <definedName name="_AMO_ContentLocation_933400600_ROM_F0.SEC2.GPlot_1.SEC1.HDR.TXT1" hidden="1">"'&lt;ContentLocation path=""F0.SEC2.GPlot_1.SEC1.HDR.TXT1"" rsid=""933400600"" tag=""ROM"" fid=""0""&gt;_x000D_
  &lt;param n=""_NumRows"" v=""1"" /&gt;_x000D_
  &lt;param n=""_NumCols"" v=""7"" /&gt;_x000D_
&lt;/ContentLocation&gt;'"</definedName>
    <definedName name="_AMO_ContentLocation_933400600_ROM_F0.SEC2.GPlot_1.SEC1.HDR.TXT2" hidden="1">"'&lt;ContentLocation path=""F0.SEC2.GPlot_1.SEC1.HDR.TXT2"" rsid=""933400600"" tag=""ROM"" fid=""0""&gt;_x000D_
  &lt;param n=""_NumRows"" v=""1"" /&gt;_x000D_
  &lt;param n=""_NumCols"" v=""7"" /&gt;_x000D_
&lt;/ContentLocation&gt;'"</definedName>
    <definedName name="_AMO_SingleObject_217657021__A1" hidden="1">#REF!</definedName>
    <definedName name="_AMO_SingleObject_434010145__A1" hidden="1">#REF!</definedName>
    <definedName name="_AMO_SingleObject_844520829_ROM_F0.SEC2.GPlot_1.SEC1.BDY.GPH1" hidden="1">#REF!</definedName>
    <definedName name="_AMO_SingleObject_844520829_ROM_F0.SEC2.GPlot_1.SEC1.FTR.TXT1" hidden="1">#REF!</definedName>
    <definedName name="_AMO_SingleObject_844520829_ROM_F0.SEC2.GPlot_1.SEC1.HDR.TXT1" hidden="1">#REF!</definedName>
    <definedName name="_AMO_SingleObject_844520829_ROM_F0.SEC2.GPlot_1.SEC1.HDR.TXT2" hidden="1">#REF!</definedName>
    <definedName name="_AMO_SingleObject_844520829_ROM_F0.SEC2.GPlot_1.SEC1.HDR.TXT3" hidden="1">#REF!</definedName>
    <definedName name="_AMO_SingleObject_844520829_ROM_F0.SEC2.GPlot_1.SEC1.HDR.TXT4" hidden="1">#REF!</definedName>
    <definedName name="_AMO_SingleObject_844520829_ROM_F0.SEC2.GPlot_1.SEC2.BDY.GPH1" hidden="1">#REF!</definedName>
    <definedName name="_AMO_SingleObject_844520829_ROM_F0.SEC2.GPlot_1.SEC2.FTR.TXT1" hidden="1">#REF!</definedName>
    <definedName name="_AMO_SingleObject_844520829_ROM_F0.SEC2.GPlot_1.SEC2.HDR.TXT1" hidden="1">#REF!</definedName>
    <definedName name="_AMO_SingleObject_844520829_ROM_F0.SEC2.GPlot_1.SEC2.HDR.TXT2" hidden="1">#REF!</definedName>
    <definedName name="_AMO_SingleObject_844520829_ROM_F0.SEC2.GPlot_1.SEC2.HDR.TXT3" hidden="1">#REF!</definedName>
    <definedName name="_AMO_SingleObject_844520829_ROM_F0.SEC2.GPlot_1.SEC2.HDR.TXT4" hidden="1">#REF!</definedName>
    <definedName name="_AMO_SingleObject_844520829_ROM_F0.SEC2.GPlot_1.SEC3.BDY.GPH1" hidden="1">#REF!</definedName>
    <definedName name="_AMO_SingleObject_844520829_ROM_F0.SEC2.GPlot_1.SEC3.FTR.TXT1" hidden="1">#REF!</definedName>
    <definedName name="_AMO_SingleObject_844520829_ROM_F0.SEC2.GPlot_1.SEC3.HDR.TXT1" hidden="1">#REF!</definedName>
    <definedName name="_AMO_SingleObject_844520829_ROM_F0.SEC2.GPlot_1.SEC3.HDR.TXT2" hidden="1">#REF!</definedName>
    <definedName name="_AMO_SingleObject_844520829_ROM_F0.SEC2.GPlot_1.SEC3.HDR.TXT3" hidden="1">#REF!</definedName>
    <definedName name="_AMO_SingleObject_844520829_ROM_F0.SEC2.GPlot_1.SEC3.HDR.TXT4" hidden="1">#REF!</definedName>
    <definedName name="_AMO_SingleObject_844520829_ROM_F0.SEC2.GPlot_1.SEC4.BDY.GPH1" hidden="1">#REF!</definedName>
    <definedName name="_AMO_SingleObject_844520829_ROM_F0.SEC2.GPlot_1.SEC4.FTR.TXT1" hidden="1">#REF!</definedName>
    <definedName name="_AMO_SingleObject_844520829_ROM_F0.SEC2.GPlot_1.SEC4.HDR.TXT1" hidden="1">#REF!</definedName>
    <definedName name="_AMO_SingleObject_844520829_ROM_F0.SEC2.GPlot_1.SEC4.HDR.TXT2" hidden="1">#REF!</definedName>
    <definedName name="_AMO_SingleObject_844520829_ROM_F0.SEC2.GPlot_1.SEC4.HDR.TXT3" hidden="1">#REF!</definedName>
    <definedName name="_AMO_SingleObject_844520829_ROM_F0.SEC2.GPlot_1.SEC4.HDR.TXT4" hidden="1">#REF!</definedName>
    <definedName name="_AMO_SingleObject_844520829_ROM_F0.SEC2.GPlot_1.SEC5.BDY.GPH1" hidden="1">#REF!</definedName>
    <definedName name="_AMO_SingleObject_844520829_ROM_F0.SEC2.GPlot_1.SEC5.FTR.TXT1" hidden="1">#REF!</definedName>
    <definedName name="_AMO_SingleObject_844520829_ROM_F0.SEC2.GPlot_1.SEC5.HDR.TXT1" hidden="1">#REF!</definedName>
    <definedName name="_AMO_SingleObject_844520829_ROM_F0.SEC2.GPlot_1.SEC5.HDR.TXT2" hidden="1">#REF!</definedName>
    <definedName name="_AMO_SingleObject_844520829_ROM_F0.SEC2.GPlot_1.SEC5.HDR.TXT3" hidden="1">#REF!</definedName>
    <definedName name="_AMO_SingleObject_844520829_ROM_F0.SEC2.GPlot_1.SEC5.HDR.TXT4" hidden="1">#REF!</definedName>
    <definedName name="_AMO_SingleObject_844520829_ROM_F0.SEC2.GPlot_1.SEC6.BDY.GPH1" hidden="1">#REF!</definedName>
    <definedName name="_AMO_SingleObject_844520829_ROM_F0.SEC2.GPlot_1.SEC6.FTR.TXT1" hidden="1">#REF!</definedName>
    <definedName name="_AMO_SingleObject_844520829_ROM_F0.SEC2.GPlot_1.SEC6.HDR.TXT1" hidden="1">#REF!</definedName>
    <definedName name="_AMO_SingleObject_844520829_ROM_F0.SEC2.GPlot_1.SEC6.HDR.TXT2" hidden="1">#REF!</definedName>
    <definedName name="_AMO_SingleObject_844520829_ROM_F0.SEC2.GPlot_1.SEC6.HDR.TXT3" hidden="1">#REF!</definedName>
    <definedName name="_AMO_SingleObject_844520829_ROM_F0.SEC2.GPlot_1.SEC6.HDR.TXT4" hidden="1">#REF!</definedName>
    <definedName name="_AMO_SingleObject_844520829_ROM_F0.SEC2.GPlot_1.SEC7.BDY.GPH1" hidden="1">#REF!</definedName>
    <definedName name="_AMO_SingleObject_844520829_ROM_F0.SEC2.GPlot_1.SEC7.FTR.TXT1" hidden="1">#REF!</definedName>
    <definedName name="_AMO_SingleObject_844520829_ROM_F0.SEC2.GPlot_1.SEC7.HDR.TXT1" hidden="1">#REF!</definedName>
    <definedName name="_AMO_SingleObject_844520829_ROM_F0.SEC2.GPlot_1.SEC7.HDR.TXT2" hidden="1">#REF!</definedName>
    <definedName name="_AMO_SingleObject_844520829_ROM_F0.SEC2.GPlot_1.SEC7.HDR.TXT3" hidden="1">#REF!</definedName>
    <definedName name="_AMO_SingleObject_844520829_ROM_F0.SEC2.GPlot_1.SEC7.HDR.TXT4" hidden="1">#REF!</definedName>
    <definedName name="_AMO_SingleObject_844520829_ROM_F0.SEC2.GPlot_1.SEC8.BDY.GPH1" hidden="1">#REF!</definedName>
    <definedName name="_AMO_SingleObject_844520829_ROM_F0.SEC2.GPlot_1.SEC8.FTR.TXT1" hidden="1">#REF!</definedName>
    <definedName name="_AMO_SingleObject_844520829_ROM_F0.SEC2.GPlot_1.SEC8.HDR.TXT1" hidden="1">#REF!</definedName>
    <definedName name="_AMO_SingleObject_844520829_ROM_F0.SEC2.GPlot_1.SEC8.HDR.TXT2" hidden="1">#REF!</definedName>
    <definedName name="_AMO_SingleObject_844520829_ROM_F0.SEC2.GPlot_1.SEC8.HDR.TXT3" hidden="1">#REF!</definedName>
    <definedName name="_AMO_SingleObject_844520829_ROM_F0.SEC2.GPlot_1.SEC8.HDR.TXT4" hidden="1">#REF!</definedName>
    <definedName name="_AMO_SingleObject_844520829_ROM_F0.SEC2.Nlin_1.SEC1.HDR.TXT1" hidden="1">#REF!</definedName>
    <definedName name="_AMO_SingleObject_844520829_ROM_F0.SEC2.Nlin_1.SEC1.HDR.TXT2" hidden="1">#REF!</definedName>
    <definedName name="_AMO_SingleObject_844520829_ROM_F0.SEC2.Nlin_1.SEC1.SEC2.BDY.Approximate_Correlation_Matrix" hidden="1">#REF!</definedName>
    <definedName name="_AMO_SingleObject_844520829_ROM_F0.SEC2.Nlin_1.SEC1.SEC2.BDY.Convergence_Status" hidden="1">#REF!</definedName>
    <definedName name="_AMO_SingleObject_844520829_ROM_F0.SEC2.Nlin_1.SEC1.SEC2.BDY.Estimation_Summary" hidden="1">#REF!</definedName>
    <definedName name="_AMO_SingleObject_844520829_ROM_F0.SEC2.Nlin_1.SEC1.SEC2.BDY.Parameter_Summary" hidden="1">#REF!</definedName>
    <definedName name="_AMO_SingleObject_844520829_ROM_F0.SEC2.Nlin_1.SEC1.SEC2.BDY.Summary_Statistics___Dependent_Variable_66644_169" hidden="1">#REF!</definedName>
    <definedName name="_AMO_SingleObject_844520829_ROM_F0.SEC2.Nlin_1.SEC1.SEC2.FTR.TXT1" hidden="1">#REF!</definedName>
    <definedName name="_AMO_SingleObject_844520829_ROM_F0.SEC2.Nlin_1.SEC1.SEC2.HDR.TXT1" hidden="1">#REF!</definedName>
    <definedName name="_AMO_SingleObject_933400600_ROM_F0.SEC2.GPlot_1.SEC1.BDY.GPH1" hidden="1">#REF!</definedName>
    <definedName name="_AMO_SingleObject_933400600_ROM_F0.SEC2.GPlot_1.SEC1.FTR.TXT1" hidden="1">#REF!</definedName>
    <definedName name="_AMO_SingleObject_933400600_ROM_F0.SEC2.GPlot_1.SEC1.HDR.TXT1" hidden="1">#REF!</definedName>
    <definedName name="_AMO_SingleObject_933400600_ROM_F0.SEC2.GPlot_1.SEC1.HDR.TXT2" hidden="1">#REF!</definedName>
    <definedName name="_AMO_SingleValue_844520829_TaskState" hidden="1">"'Partitions:11'"</definedName>
    <definedName name="_AMO_SingleValue_844520829_TaskState.0" hidden="1">"'SASUNICODE1VxtU9tGEN7Pnel/YPjQaUPBCAzG05AM4SXDEAgDDG0+MbYRlNYvxLJT8u+7u6ezTjrpfJLulGQY29K97LP77L3s6XS8hrfwAiMYwgp8gRCmEMETTGAM+7AKAWzAJv6uYM4YBph+j7ljeOTcOczgAdZhD6/fwhv4GX6C13ADPZTxL9YZ49UIa1LZC5Y55Nohpk8x/wqvHvEqxPISdXWhB9VqI/426yD1INkjzruGA/xswDG8x'"</definedName>
    <definedName name="_AMO_SingleValue_844520829_TaskState.1" hidden="1">"'2+JGuF1ntwD/ExQcg9+Rym3GUs7WCtAhM0FFpU6RAuHaOOcZe2z5mTzFKUMucQl3vfZqgGcYe5X1GOCWoQstY+/O8hOiCwN0I4+dPG7DVuI1cW71QVnt8zIE36TtBCRJ/hLVwPEE1qm+bzG9B5+QrhD2474uhfLiQyS01KCmFOy8oJT6H6A9xHfSbkRlp/FWs2xtvBTyxJll//a7M0Ar7qOUFtWvMnSl1hyAs/s+Rl6qhzHsrbKbZ7Ee7w7'"</definedName>
    <definedName name="_AMO_SingleValue_844520829_TaskState.10" hidden="1">"'sUxeX2O7OqtlRVaSrvFWTlxe1EJbC3lv4H8='"</definedName>
    <definedName name="_AMO_SingleValue_844520829_TaskState.2" hidden="1">"'4RbyyHLGmJOW+pHb0DN/E8IIPydYc4ryhvg7i9kgfe65BrW4OdZOkIuQlts0Qab+QU+8YCu8w7a5g3/V8ZbJ7rDsJ6z7wiU2DViqZ6vi7WXwAs943Qzelle83Zi/BG/bM16QwWtb4rVKtdCklm2PKuqBH/FaSv2Av5Fm43kscYjzxguWzs4+UrIqKTJqrZZMY40WWMJvEY9pojzl/wKfkTvq8X/kjJFqLkne5zFzBV7hR80LtJKvuIw6vxy'"</definedName>
    <definedName name="_AMO_SingleValue_844520829_TaskState.3" hidden="1">"'xlQOcGSO0eIC5NGfNCkbnNFaQkpj2smp7GT4Ch3ysNcjHmic+thzz0S/RTgaOeJGYQUqyG362HfKzrug6WOhqYqo+P/mYgTN+2o74ofjjEX5d2nLWY7t+q8lNghdkpLrhZcc5L+V6mDt+8nqZO552HfEUsD4rC4+uWc9ZdZkyIbvlquOIKzMf0pZm21tgQHbL4p7DET3r92a4MiG75arroXeWa1dri3lreUzxrduoqmvgxR+Bs3g+5DVIc/'"</definedName>
    <definedName name="_AMO_SingleValue_844520829_TaskState.4" hidden="1">"'Ntgudnvg2cRfZSv0TjdYu298oRT/nogYbhijVX8X++3mVWjf7Y09eTrll0tUrI1z+5y0b0y8Y7X4wWaxQouK7YdbXGkO2gyJZ+nGI337hgt6xGPth1tVLRbelDMl/azfJ+OFX1CHLQXDHpai2TF9+lrbGPilwxaq+PjzbqauUjR6mmox8d11cU5HJ1o/v52/TmYj2q9eZ0qvkZu74zkPekP9kVEPtokVbrPd/PeR8v7T1RcoAl1F24cbwju'"</definedName>
    <definedName name="_AMO_SingleValue_844520829_TaskState.5" hidden="1">"'cF/pOGI/Txe7DcfYuke7yCEvDeo7lCXqWXef6u205jY9BzbJOs1t8PYxe9uDTyz7G1th8rnDiPhbWXwfO4wEt52Bs/nDqN4O6G5HUbC28ng2e4wVsXbzeCZdr9d4GV3wHc942V3wDue8bI74Hte8dpafw889/h2To+37fNN7YK3LGc8dTYJ+U0uQqcrm/r63FIkI6nT5BxaNFeaLEjKPbGUO6NdxRjv8G7C79AtR/iILSyC25hrQjC1Jnpj'"</definedName>
    <definedName name="_AMO_SingleValue_844520829_TaskState.6" hidden="1">"'bWhoY240OWXsMPZYVV30lptwX/2NjXzdr+FvTP2P64w4frWJo1y81XGFmCaWIl4DUOoD8xVpPJllH+Ln3BIh3w/L5Z9aj2D+YvQqEW2e15OY1n3s2uHZpd4M0tFiKr8xXEeLcb73t7ZsfT/h8u+A3qed8NjZ/BuTxK8ppqrru2w85Te62dPeKPS7ntnT4jfbvtBkLFUlOpL1r3h+IvvmPPqXj6yKJfzIcZVulWD5k4f4aopy1fjqk/dIit7'"</definedName>
    <definedName name="_AMO_SingleValue_844520829_TaskState.7" hidden="1">"'jnldCrRIz1WM+ifVU5ss+garmETdxpitPNRf1tiqNC7I26fnAZyDEKZzQqvZ2hg+TlB95ZNHt+oAfcYaIRvjQ+Qgj5Dc7wiSYTbbaqi3PTU/tsRflKRyxfqBZOWpglBDYl9DjVkSlZ1zmONZiBOJkUHO6nMATlx4W6GATQ9mcgUoimQmUP4sma6l9TaZl4xyReoT2XOaULn8mzqZG9mSczUm1IcujfLp7ADqxJe/IJyeplCrn2MrYrNey4/'"</definedName>
    <definedName name="_AMO_SingleValue_844520829_TaskState.8" hidden="1">"'kULr4rroMfituWsT/IUjf8TKJ8r0nqqf0mSb02yElK2cRzaW7M+iY7xjrXtpaJ045HsFogLX+NL5+K0s50n2OnB87/E+VdwZmSdxFHHWrOCNOnsTxKvcG/EFOfORLpx4ymkUSdW8zTGbuPNb7BEfMZ9FOcUvqE54oplkrzbLJY8qOWkHFq3qxX5NW6TF1ghHGBOeo5bXGOWmoS1ebpEuSp62jBfPFbCXSK+musW6KTODue5usDe5WeiRbzp'"</definedName>
    <definedName name="_AMO_SingleValue_844520829_TaskState.9" hidden="1">"'rb6dO06XpKelz1PlMv6Kf0cuK6nbuAc8TZz2nT6FHF9f/lo17YRld92fpzTzhPNhEak7TH8hePdMda5W8rmlGM6eaK9Hs730JNsPbW8Z2XTfc01tFqxnWkOYolfOAIV5Vy0r+VtJj0a5Hma7HhejCTF/Jqjd/IPrcemvG6LlBzRLs5RDrHZj+UJNqv9T42NnJaVV4NkThk34mcBs5iF+v/VYwOZJC7E/tg4jubT/FWzfPmTjDpW2UjXLWs7'"</definedName>
    <definedName name="_AMO_SingleValue_933400600_TaskState" hidden="1">"'Partitions:17'"</definedName>
    <definedName name="_AMO_SingleValue_933400600_TaskState.0" hidden="1">"'SASUNICODE7R1rbyI50p9Puv8Q5dOdtDcEQoCs9qGEsDvRDCQTMrO3UiSUEJLJTYAIyOzMv7+qsk273Xa3u9tuSO6EQqBtV5Xr7Sc/sV/ZNzZlj2yHfWUTtmBL9sDmbMZ+Zruszt6wPfi/AyUzNobnt1A6Y/dU+sxW7I79i3Xg86/sF/Z39jf2E7tk1wDjC7SZwacptMS6R+yCnbI+/N+Bd4QzAZwc1g7Um8GTHfYblCygZEwwVqJ8d00bQ'"</definedName>
    <definedName name="_AMO_SingleValue_933400600_TaskState.1" hidden="1">"'moCTftEl6QN606pbAjwh/C8x36Hd0nJkj4/EC1LgvNAn36Atp+0Prehbh3g7q0xYK0u9PUR6Hkm6n6GmhPq/QIwPFKNc/h+Qz0as3dQ+h0wzgH3hKDewP8D4NME+DUG6m/YIbw3WQNwHcK33TX3PgFEpO+aoE0A8xz+PxJPVoLKOGeH8Pwa/iZsBL0/oc/XAs4yBXIcygD+/7Xm0inAQc7eQ4snKj8ROPDpGNov6ek58fMZZDdPwMeaNUfs'"</definedName>
    <definedName name="_AMO_SingleValue_933400600_TaskState.10" hidden="1">"'BUrfE5QTZzjV7QcvpxdZu63DaUeP4QnH9170BMd0fejLEeQnuHv/yHAyLj/UDwTpAvjW80Ypxv4QcKPzD/7o9A2zTqthA8pM64ZVhWIQ6zG4jRxZix3uHyCZHnvnjZdHoJsIC8+WnK2h94hmn/D9yN0nvLdQ9tGjlp+SfaPl+PEaXdLxbfTr6btE+VmZB8bv3xoXztTTzzgkswf73mS/GPW4lB9vkYwue5TUJbq4xL9WND4yjRzfMjyV/yX'"</definedName>
    <definedName name="_AMO_SingleValue_933400600_TaskState.11" hidden="1">"'AaKgtRpNlxjwII3vX3Esd81w5zFtcpUrvtYyayum1zj1p+3wth+9LlhDD6HmntJ7Xjasxr1ebbf5Z9Zy670vvVT1Ir/LR0AjMWS51vjaRh679wHSlR5Y8lDa3SDfxBi2zp83qxUHgXnwAiudslZuuVgU28nqiUHYWp8/MpUcetzl6nB36k/2D7n7Fv396zQHt+h8yQtbJM5aNkKbZ75ARckpWcivGeJ9JpqvYylW2JfFTfmgx5ntwNx3f1N'"</definedName>
    <definedName name="_AMO_SingleValue_933400600_TaskState.12" hidden="1">"'iij0i2J+65eG3butOmo+TLi38qHNO8bt44GLcjvEdb9Ynczi9Bek+iFVL2JOyG75Lo0x2ARWLdmOiPdDSdlmJ8P6Y5qThdU6NHia//RzeX228n11f/pWzU28bNXJwyeVuTiW86ffUYfUOAs2T8nr84FVP4NCZq8UbyG6sE9wW/7Wv7pjzBVbbtLbAS22qzu4Z2Ku5FVnbyGnO4fNmRfaXVJYsLkTcl9xL72k/QNuw839zc2v9zrc3mWtuQK'"</definedName>
    <definedName name="_AMO_SingleValue_933400600_TaskState.13" hidden="1">"'V052KE5SzHvTsibdW0mTwk9V5B3jPoaokAtc6djVDNrr6trzexdtck9z9GTtHb4GzEoP9z3KXueb5c77v7cTYV3TvTjzVBxKHzfqMv648homX0W3Wc8StztX56SyDOMHLK3JAU1Z+6qu4JXVpnZZRC10/cY86fDFDhRLfUUsNvdPbXCuIrdyVXTrNDOK1nPtBfelasy5u9aoMVbRiMuvE1oSnO9/F5OPprBHt+JnRtn8O2dUiZ3UqslU3i+'"</definedName>
    <definedName name="_AMO_SingleValue_933400600_TaskState.14" hidden="1">"'EFzrA3f21nAv117idB0lohafoCTJuVtBuRpj1FuiJOw5eb0F1IrzO63nPbqBVN077rfndUPPVWyb7DuH02X233yw6XJZ3uDIvgu8ifTORgXeo/RvKO2BPx1lcmshMoRBaSxZfOf7Q5bCx+NtZqqlTWg24ILhr6mMARr+Ktl3gnFK+jWifTEX8EKMR3R2CvfJDMlycf/NiJ4fU7nuPeIydZd02Tu//Ui9ocgjoqgnYmVZaeeDHkrK7vx+s4a'"</definedName>
    <definedName name="_AMO_SingleValue_933400600_TaskState.15" hidden="1">"'DGVSUPfiSuY871P3IfV+RjKRKUuLDzvPCDyt7V76Hln/Ru+n9yLypyESnpLzE80EPK+80PoeWsfl2Tz8SPEiZjZeUlZdkMSxhJZrkamg5ylwu322tfvLUhiFPtUkiRM66zXJRR3d+uL1v4LbEEpLLriMD8zyxn743DX034wvZe10bQo3DT2lE6ToK5xD5b99EWlCW79n+Ob7nxsTb+Gi9GB/5vAnOOC1oHmuplHBrx99kQm7eCHjRjLPpF6'"</definedName>
    <definedName name="_AMO_SingleValue_933400600_TaskState.16" hidden="1">"'bVcbT9TPyCYC7FiI/30OX3q12g31JfEeKSzZQZ81rJnplWs3FdfCHyCvO6eJnemjEm+6fPExbtH/88BO15V5LuOKQkxcnfMLXrYW0N7xf2Xw=='"</definedName>
    <definedName name="_AMO_SingleValue_933400600_TaskState.2" hidden="1">"'dSFH5PGAnsTxyF4htpXgyTO0nuXC0qJXkzSoDp8OPWGtOUlN1j6HmnPgKurdCvQkn4Rla1WyOsSPQstPqc2UvQeoaE1xqPFW3CJG0OcH0NE7esptntvge2h5H8MqsUjoElta321tdoCvS3h+Cb5opWiEyuMi+GrOvLHx8gw+S6h5+Chlxlty7ViRV5gQDJWTKo5lan/UmnEqRqDBc/JLyLcleVd8fkf6vUzYYxqkC+GP5/DsD2r/RYOKnu8'"</definedName>
    <definedName name="_AMO_SingleValue_933400600_TaskState.3" hidden="1">"'5AbOWoydJyZg4bZPKkCiQ0SNbGkfkrXlsuaf3Jfl8jCpn8P1WRIEhWft7smPsK/cHc+KGvd8+7c+VUjtl1djnnsaD4pbt3rKxJT4hlPb1oKcI64ko96OLx/BtTtmdi8/6DE//AnrHlOug5X+i92eqcQ6f5lDC87HrVF9Qjo5r4k2XeLag3ke+dBkc/zl9vyPsU5AKz0SnCg1D0pSnQpQMKJd0oyTKlE8Y5o6ocw8KFddCKtdU8jvBeAYo2N'"</definedName>
    <definedName name="_AMO_SingleValue_933400600_TaskState.4" hidden="1">"'tvBTUmD31pmr156pB7X4WdHokRBGYxoWgr5/cvYPRzTZY3z/DwoWjA0ZkPGvL6R5OF9Rnm3J9J//14wqKZXBZ12ZHYT37XB6rdep4G5SNAGXqA080BZ3vzwj7U+CZsZRGLMX507hTqu9qejZLwcf9EPEWtxsz/ksqnlWQcPNKf0wiJ1+YciFvdJIMPVWQjJzS+v4cWc0HbWBnlySebpzPKGbaJhxhbn9YZwglx7Ini73d4dmv0smeUXTzRe'"</definedName>
    <definedName name="_AMO_SingleValue_933400600_TaskState.5" hidden="1">"'3hdjGd9+kykmvH54mCeXCaamZsJC+HYwmQyRWOljUr/sfAMuHfJ3nqY7RhATOzD3wCovhQx7eXOdEgJfBQjhaXQa7PeVBffXOmqJuPUrVunovr4n01RNZzpEgYcaWIMwfnfCXBhQpHFl9ak4yhPZfiRpXmdSs6PLAN55SJzOTqlck1DncsJS8kpyeeRVokmsbmlI8J6xnDW2iW++qHHrDvonbhfOoMynWtVZOEudJ0TVbeUaVY5QpDadEHf'"</definedName>
    <definedName name="_AMO_SingleValue_933400600_TaskState.6" hidden="1">"'kcJn4ZVc9ChkZhlxSNUsqeWS7plX+vL61KQvx7VhSVt1MSadjupGe5uwruwRiNmnVzsGsXntMHaGHueW5MHnRafkd3ytb0qoUe5vw5e9Aj4HC/kPa0LkbADuA3i1HOBmweDr/+jNvikrUy7zWXl6Yh8H2KCEkJdpfB1JKGsG05/kWqlcLifRFtvXJLrnKNGi+Jr/Qxpk9o+b0aGDgDrUrliHOgV1qCg+3es1guJrC/5F+PZfsY1g2ym8kCI'"</definedName>
    <definedName name="_AMO_SingleValue_933400600_TaskState.7" hidden="1">"'ZsTdhIe1ULpeV6EGlFtKmWF+dhbQTHiC0hegewNVCiuLTPUAzKL5OwgOkee+X7gGy9s5swht0AuZcnYpzrk7C+4S1zk7CG4S2Ft0buFpLUXy6N2gFxXcodDHC1wmMr6HhO3zF3sc+P1e938GRXpqtlJFri/bvV+d3EJ/uB0JmIYhP9wMh/VyLzqFUl4W04F3PCkL61RadtKnOryI+PS62A+PT5yJc/epL9HP2+dFN+LlGKq/LyXU/YSeufq'"</definedName>
    <definedName name="_AMO_SingleValue_933400600_TaskState.8" hidden="1">"'4quZpb2OBfUFnec22ylXpqRj6Lt5JPL+m0YQ+g9OjkYY92duht85+2c2mhn7lzOYX2SPCwHL/dQe3V+hvOtP0We1LkjFqePidbuXJdPT+4DdyubzF39bomX1e8/XcjJ55EnYFVbvEzhlGLS2rxhl7qPJc8ZdultbQl8Uo9cYswTT1TYR8xeYLXFX4k9Sw82Zqq93gmpO9Oi3oGOU+rMbyO4fNAtO3Ca5TZo5FDL4qvXaswB6I8vrqon+DSc'"</definedName>
    <definedName name="_AMO_SingleValue_933400600_TaskState.9" hidden="1">"'US7XcwYuGfn/UE6ovp2uuX5Y0ldNu3qiWWV9j2Gp1buKQOtQxb4Iz37EfxxB973RF5o711+SuRnPW7Hdyv6pDFbysdQi/sPGd+T4xnbbspymVwSc3Jko2L2n6+1S2LMgq5n4smMzYQtuQc+zfcna8ep2hP+FXX189rzYYZ8Zcmsroxe5Wp9k8CV4Ux2PprtGenmc9bIBxX1anh6U54D0L2ai/SL7sA2+bxz4V+TO2tMuH3syf7T2Xukwfjg'"</definedName>
    <definedName name="_AMO_XmlVersion" hidden="1">"'1'"</definedName>
    <definedName name="_b1_SE_MCO_s_Sum_FinalwithBabies_qry">#REF!</definedName>
    <definedName name="_c1_LC_MCO_s_Sum_FinalwithBabies_qry">#REF!</definedName>
    <definedName name="_Order1" hidden="1">255</definedName>
    <definedName name="_Order2" hidden="1">0</definedName>
    <definedName name="AccessDatabase" hidden="1">"G:\1_Intellectual Capital\Claims Probability Distributions\Version 2 (New NC)\RateRanges_4.mdb"</definedName>
    <definedName name="ActuarialTeam">'[3]Data Request Inputs'!$A$7:$A$32</definedName>
    <definedName name="Admin">#REF!</definedName>
    <definedName name="AllCOS">#REF!</definedName>
    <definedName name="Alleg_COS_Trend">[4]Assumptions!#REF!</definedName>
    <definedName name="amt_output">#REF!</definedName>
    <definedName name="best">[5]DATA!$AQ$2</definedName>
    <definedName name="Best_Adj">'[2]2001-2002'!$S$1</definedName>
    <definedName name="BestCap">'[2]2001-2002'!$AO$2</definedName>
    <definedName name="Cen_UC_High">#REF!</definedName>
    <definedName name="Cen_UC_Low">#REF!</definedName>
    <definedName name="Cen_UC_Mid">#REF!</definedName>
    <definedName name="Cen_Util_High">#REF!</definedName>
    <definedName name="Cen_Util_Low">#REF!</definedName>
    <definedName name="Cen_Util_Mid">#REF!</definedName>
    <definedName name="ClinicalTeam">'[3]Data Request Inputs'!$D$7:$D$32</definedName>
    <definedName name="clmnt_output">#REF!</definedName>
    <definedName name="COA_Lookup">#REF!</definedName>
    <definedName name="COA_Table">[6]Lookups!$A$3:$E$8</definedName>
    <definedName name="COAs">#REF!</definedName>
    <definedName name="code_all">#REF!</definedName>
    <definedName name="code_cos">#REF!</definedName>
    <definedName name="code_cos_00">#REF!</definedName>
    <definedName name="code_cos_a">#REF!</definedName>
    <definedName name="cofreq">#REF!</definedName>
    <definedName name="CompletionCOSLU">#REF!</definedName>
    <definedName name="CoPay_IP">#REF!</definedName>
    <definedName name="CoPay_Other">#REF!</definedName>
    <definedName name="CoPay_Rx">#REF!</definedName>
    <definedName name="CoPay_XrayRad">#REF!</definedName>
    <definedName name="COS">[7]Key!$M$5</definedName>
    <definedName name="COS_lookup">#REF!</definedName>
    <definedName name="COS_Table">[6]Lookups!$A$15:$B$23</definedName>
    <definedName name="COSs">#REF!</definedName>
    <definedName name="County">[7]Key!$M$3</definedName>
    <definedName name="CRCS_COS1">#REF!</definedName>
    <definedName name="Cred_Adj">#REF!</definedName>
    <definedName name="Data">#REF!:#REF!</definedName>
    <definedName name="Data_00">#REF!</definedName>
    <definedName name="Data_COA">#REF!</definedName>
    <definedName name="Data_COS">#REF!</definedName>
    <definedName name="Data_COS1">#REF!:#REF!</definedName>
    <definedName name="Data_HMA">#REF!</definedName>
    <definedName name="Data_HMA_FinAdj">#REF!</definedName>
    <definedName name="Data_HMA_FinAdj_Should">#REF!</definedName>
    <definedName name="Data_HMA_Mat">#REF!</definedName>
    <definedName name="Data_HMA_Non_Mat">#REF!</definedName>
    <definedName name="Data_HP">#REF!</definedName>
    <definedName name="Data_HP_FinAdj">#REF!</definedName>
    <definedName name="Data_HP_FinAdj_Should">#REF!</definedName>
    <definedName name="Data_HP_Mat">#REF!</definedName>
    <definedName name="Data_HP_Non_Mat">#REF!</definedName>
    <definedName name="Data_KMHP">#REF!</definedName>
    <definedName name="Data_KMHP_FinAdj">#REF!</definedName>
    <definedName name="Data_KMHP_FinAdj_Should">#REF!</definedName>
    <definedName name="Data_KMHP_Mat">#REF!</definedName>
    <definedName name="Data_KMHP_Non_Mat">#REF!</definedName>
    <definedName name="Data_LR">#REF!</definedName>
    <definedName name="Data_Oaktree">#REF!</definedName>
    <definedName name="Data_Oaktree_FinAdj">#REF!</definedName>
    <definedName name="Data_Oaktree_FinAdj_Should">#REF!</definedName>
    <definedName name="Data_Oaktree_Mat">#REF!</definedName>
    <definedName name="Data_Oaktree_Non_Mat">#REF!</definedName>
    <definedName name="Data_Template">#REF!</definedName>
    <definedName name="DevMonths">'[8]IBNR Development'!$BM$68</definedName>
    <definedName name="DevSmooth">'[8]IBNR Development'!$BM$72</definedName>
    <definedName name="downrate">#REF!</definedName>
    <definedName name="FMAP0304">#REF!</definedName>
    <definedName name="FMAP0405">#REF!</definedName>
    <definedName name="FMAP0506">#REF!</definedName>
    <definedName name="Gate_Adj">'[2]2001-2002'!$S$2</definedName>
    <definedName name="gateway">#REF!</definedName>
    <definedName name="gg">#REF!</definedName>
    <definedName name="GHPCap">'[2]2001-2002'!$AO$3</definedName>
    <definedName name="hey">[9]!hey</definedName>
    <definedName name="HMA">#REF!</definedName>
    <definedName name="HMO_Table">[6]Lookups!$A$31:$H$55</definedName>
    <definedName name="HP">#REF!</definedName>
    <definedName name="InformaticsTeam">'[3]Data Request Inputs'!$B$7:$B$32</definedName>
    <definedName name="Inpatient">#REF!</definedName>
    <definedName name="July_Dec2014__Completed_Trend">#REF!</definedName>
    <definedName name="K55H0018">#REF!</definedName>
    <definedName name="KMHP">#REF!</definedName>
    <definedName name="KMHP_Adj">[10]DATA!$Q$1</definedName>
    <definedName name="LC_MMs__Days__Payments">#REF!</definedName>
    <definedName name="LCMat">#REF!</definedName>
    <definedName name="LCMercer">#REF!</definedName>
    <definedName name="Macro10">[9]!Macro10</definedName>
    <definedName name="Macro4">[9]!Macro4</definedName>
    <definedName name="Macro5">[9]!Macro5</definedName>
    <definedName name="Macro6">[9]!Macro6</definedName>
    <definedName name="MemberMonths">[8]MMs!$B$4:$C$39</definedName>
    <definedName name="MMs">#REF!</definedName>
    <definedName name="mocofreq">#REF!</definedName>
    <definedName name="moe">'[11]Sheet1 (4)'!$H$34</definedName>
    <definedName name="MoveOther_08">#REF!</definedName>
    <definedName name="NE_UC_High">#REF!</definedName>
    <definedName name="NE_UC_Low">#REF!</definedName>
    <definedName name="NE_UC_Mid">#REF!</definedName>
    <definedName name="NE_Util_High">#REF!</definedName>
    <definedName name="NE_Util_Low">#REF!</definedName>
    <definedName name="NE_Util_Mid">#REF!</definedName>
    <definedName name="newLCMercer">#REF!</definedName>
    <definedName name="newSEMercer">#REF!</definedName>
    <definedName name="NineCTY_COS_Trend">[4]Assumptions!#REF!</definedName>
    <definedName name="Nursing_Facility">#REF!</definedName>
    <definedName name="NW_UC_High">#REF!</definedName>
    <definedName name="NW_UC_Low">#REF!</definedName>
    <definedName name="NW_UC_Mid">#REF!</definedName>
    <definedName name="NW_Util_High">#REF!</definedName>
    <definedName name="NW_Util_Low">#REF!</definedName>
    <definedName name="NW_Util_Mid">#REF!</definedName>
    <definedName name="Oaktree">#REF!</definedName>
    <definedName name="Other">#REF!</definedName>
    <definedName name="Outpatient">#REF!</definedName>
    <definedName name="PH_Warning">[4]CredCrit!#REF!</definedName>
    <definedName name="Pharmacy">#REF!</definedName>
    <definedName name="Pharmacy_Trend">#REF!</definedName>
    <definedName name="PharmacyTeam">'[3]Data Request Inputs'!$C$7:$C$32</definedName>
    <definedName name="PLE_Adjustment">#REF!</definedName>
    <definedName name="PLE_Trend_Months">'[12]2005 Assumptions'!$C$11</definedName>
    <definedName name="PMPMs">#REF!</definedName>
    <definedName name="PopSum">#REF!</definedName>
    <definedName name="_xlnm.Print_Area" localSheetId="0">Disclaimer!$C$3:$C$8</definedName>
    <definedName name="_xlnm.Print_Area" localSheetId="1">Instructions!$B$2:$B$18</definedName>
    <definedName name="_xlnm.Print_Area" localSheetId="2">'Projection Tool'!$B$2:$F$46</definedName>
    <definedName name="_xlnm.Print_Titles" localSheetId="1">Instructions!$5:$5</definedName>
    <definedName name="_xlnm.Print_Titles" localSheetId="2">'Projection Tool'!$2:$3</definedName>
    <definedName name="Program_Adj">#REF!</definedName>
    <definedName name="Q2_2011_Case_Mix">#REF!</definedName>
    <definedName name="qryHPA">#REF!</definedName>
    <definedName name="rat">[13]!rat</definedName>
    <definedName name="Rate_add">[10]DATA!$Q$3</definedName>
    <definedName name="Rates_00">#REF!</definedName>
    <definedName name="Rating_Rgns">#REF!</definedName>
    <definedName name="Region">[14]Pivots!$A$3:$P$88</definedName>
    <definedName name="Reinv_08">#REF!</definedName>
    <definedName name="RG">[7]Key!$M$4</definedName>
    <definedName name="Risk00">[10]DATA!$AD$3</definedName>
    <definedName name="Risk01">[10]DATA!$AK$3</definedName>
    <definedName name="Risk99">[10]DATA!$AA$3</definedName>
    <definedName name="RiskBest">'[15]2001-2002'!$AC$1</definedName>
    <definedName name="RiskCap">#REF!</definedName>
    <definedName name="RiskGHP">'[15]2001-2002'!$AC$2</definedName>
    <definedName name="Rx_Trend_COA">[4]Assumptions!#REF!</definedName>
    <definedName name="sas_output">#REF!</definedName>
    <definedName name="SE_MMs__Days__Payments">#REF!</definedName>
    <definedName name="SE_MMs__Days__Payments_Less_Than1s_Split">#REF!</definedName>
    <definedName name="SEMat">#REF!</definedName>
    <definedName name="SEMercer">#REF!</definedName>
    <definedName name="SFY1213__Completed_Trend">#REF!</definedName>
    <definedName name="SFY1314__Completed_Trend">#REF!</definedName>
    <definedName name="Shift_Nurse">'[2]2001-2002'!$AO$1</definedName>
    <definedName name="ShouldBe_FinAdj">#REF!</definedName>
    <definedName name="SSI_added">[10]DATA!$Q$2</definedName>
    <definedName name="Summary">#REF!</definedName>
    <definedName name="SW_05Under21Duals_qry">#REF!</definedName>
    <definedName name="SW_BMonths_Final">#REF!</definedName>
    <definedName name="SW_MM">[16]SW_MMs!$A$2:$L$72</definedName>
    <definedName name="SW_MMs__Days__Payments">#REF!</definedName>
    <definedName name="SW_MMs__Days__Payments__Less_Than1s_Split">#REF!</definedName>
    <definedName name="SW_Under21Duals_qry">#REF!</definedName>
    <definedName name="SWE_UC_High">#REF!</definedName>
    <definedName name="SWE_UC_Low">#REF!</definedName>
    <definedName name="SWE_UC_Mid">#REF!</definedName>
    <definedName name="SWE_Util_High">#REF!</definedName>
    <definedName name="SWE_Util_Low">#REF!</definedName>
    <definedName name="SWE_Util_Mid">#REF!</definedName>
    <definedName name="SWMat">#REF!</definedName>
    <definedName name="tbl46_DMR_Format">#REF!</definedName>
    <definedName name="tblReport88_Mar2010">#REF!</definedName>
    <definedName name="temp">'[17]2002_Adjusted_Financial_Data'!$A$1:$S$106</definedName>
    <definedName name="Template">#REF!</definedName>
    <definedName name="Template_Data">#REF!</definedName>
    <definedName name="test">'[18]SE CY 2003 Reinv'!$A$2:$F$119</definedName>
    <definedName name="threerivers">#REF!</definedName>
    <definedName name="totalpopulation">#REF!</definedName>
    <definedName name="Trend_Adj">#REF!</definedName>
    <definedName name="UPMCCap">'[19]SWJan-Jun'!#REF!</definedName>
    <definedName name="uprate">#REF!</definedName>
    <definedName name="Vol_Risk_Adj">[4]Assumptions!#REF!</definedName>
    <definedName name="VolMat">#REF!</definedName>
    <definedName name="Waiver">#REF!</definedName>
    <definedName name="WillBe_FinAd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4" l="1"/>
  <c r="D12" i="14" l="1"/>
  <c r="D13" i="14"/>
  <c r="C14" i="14" l="1"/>
  <c r="D14" i="14" s="1"/>
  <c r="D33" i="14"/>
  <c r="D32" i="14"/>
  <c r="G20" i="14"/>
  <c r="C40" i="14" l="1"/>
  <c r="C41" i="14" s="1"/>
  <c r="G22" i="14"/>
  <c r="G21" i="14"/>
  <c r="G31" i="14"/>
  <c r="G30" i="14"/>
  <c r="G29" i="14"/>
  <c r="C38" i="14"/>
  <c r="F32" i="14"/>
  <c r="E32" i="14"/>
  <c r="C32" i="14"/>
  <c r="C33" i="14" s="1"/>
  <c r="F23" i="14"/>
  <c r="E23" i="14"/>
  <c r="C23" i="14"/>
  <c r="C24" i="14" s="1"/>
  <c r="C15" i="14"/>
  <c r="D15" i="14" s="1"/>
  <c r="D41" i="14" l="1"/>
  <c r="E41" i="14"/>
  <c r="D24" i="14"/>
  <c r="C42" i="14" s="1"/>
  <c r="C43" i="14" s="1"/>
  <c r="E43" i="14" s="1"/>
  <c r="D23" i="14"/>
  <c r="D43" i="14" l="1"/>
</calcChain>
</file>

<file path=xl/sharedStrings.xml><?xml version="1.0" encoding="utf-8"?>
<sst xmlns="http://schemas.openxmlformats.org/spreadsheetml/2006/main" count="71" uniqueCount="60">
  <si>
    <t>P/FDS Capacity Change</t>
  </si>
  <si>
    <t>Consolidated Waiver</t>
  </si>
  <si>
    <t>Community Living Waiver</t>
  </si>
  <si>
    <t>Annual Amount</t>
  </si>
  <si>
    <t>Waiver Capacity Changes</t>
  </si>
  <si>
    <t>P/FDS Waiver</t>
  </si>
  <si>
    <t>Waiver Type</t>
  </si>
  <si>
    <t>Allowance Type</t>
  </si>
  <si>
    <t>Waiver Capacity Overrides</t>
  </si>
  <si>
    <t>Purpose</t>
  </si>
  <si>
    <t xml:space="preserve">Baseline Reserved Capacity </t>
  </si>
  <si>
    <t>Consolidated Capacity Change</t>
  </si>
  <si>
    <t>Community Living Capacity Change</t>
  </si>
  <si>
    <t>Reserved Capacity Overrides</t>
  </si>
  <si>
    <t>Total Reserved Capacity Impact</t>
  </si>
  <si>
    <t>Adjusted Reserved Capacity Impact</t>
  </si>
  <si>
    <t xml:space="preserve">Adjusted Capacity Change Impact </t>
  </si>
  <si>
    <t>Total Capacity Change Impact</t>
  </si>
  <si>
    <t>Total Number of Individuals</t>
  </si>
  <si>
    <t>Total Reserved Capacity</t>
  </si>
  <si>
    <t>Reserved Capacity to Adjust</t>
  </si>
  <si>
    <t>Number of Individuals to Adjust</t>
  </si>
  <si>
    <t>Pennsylvania Department of Human Services (DHS)</t>
  </si>
  <si>
    <t>Administrative Entity (AE) Growth Strategy Tool</t>
  </si>
  <si>
    <t>Data As Of Date</t>
  </si>
  <si>
    <t>AE Annual Allocated Budget</t>
  </si>
  <si>
    <t>AE Authorized Dollars</t>
  </si>
  <si>
    <t xml:space="preserve">AE Utilized Dollars </t>
  </si>
  <si>
    <t>Current AE Budget Status</t>
  </si>
  <si>
    <t>Projected Average Annual Cost</t>
  </si>
  <si>
    <t>% Total</t>
  </si>
  <si>
    <t>Revised AE Budget Status</t>
  </si>
  <si>
    <t>Instructions and Inputs</t>
  </si>
  <si>
    <t>Model Outputs</t>
  </si>
  <si>
    <t>Notes:</t>
  </si>
  <si>
    <t>Amount Available</t>
  </si>
  <si>
    <t>Authorized Dollars Outstanding</t>
  </si>
  <si>
    <t>Utilized Dollars Outstanding</t>
  </si>
  <si>
    <t>AE Average Annual Cost</t>
  </si>
  <si>
    <t>Notes</t>
  </si>
  <si>
    <t>February 28, 2025</t>
  </si>
  <si>
    <t>Mercer Government Human Services Consulting</t>
  </si>
  <si>
    <t xml:space="preserve">This projection model is provided by Mercer Government Human Services Consulting (Mercer), part of Mercer Health &amp; Benefits LLC "as is" to the Pennsylvania DHS. Any projections resulting from use of this model are a result of DHS user inputs and have not been reviewed by Mercer. Although all care is taken to ensure the integrity and quality of this service, Mercer makes no warranty as to the accuracy or completeness of any projections resulting from DHS inputs or datasets and accepts no responsibility or liability for any inaccuracy, errors, and/or omissions arising from the use of this model. </t>
  </si>
  <si>
    <t>AE Information</t>
  </si>
  <si>
    <t>AE Growth Strategy Tool</t>
  </si>
  <si>
    <t>AE Name</t>
  </si>
  <si>
    <t>AE User</t>
  </si>
  <si>
    <t>- This tool is intended to assist the AE in submitting requests for additional waiver capacity while managing to their annual allocated budget.</t>
  </si>
  <si>
    <r>
      <t xml:space="preserve">- </t>
    </r>
    <r>
      <rPr>
        <b/>
        <sz val="10"/>
        <rFont val="Arial"/>
        <family val="2"/>
      </rPr>
      <t>AE Annual Allocated Budget</t>
    </r>
    <r>
      <rPr>
        <sz val="10"/>
        <rFont val="Arial"/>
        <family val="2"/>
      </rPr>
      <t xml:space="preserve"> (cell C11) — Enter the State Fiscal Year (SFY) allocated budget from the Home and Community Services Information System (HCSIS) or the AE dashboard. This will reflect the current waiver enrollees with an Individual Service Plan (ISP) and service authorization in HCSIS.
- </t>
    </r>
    <r>
      <rPr>
        <b/>
        <sz val="10"/>
        <rFont val="Arial"/>
        <family val="2"/>
      </rPr>
      <t>AE Authorized Dollars</t>
    </r>
    <r>
      <rPr>
        <sz val="10"/>
        <rFont val="Arial"/>
        <family val="2"/>
      </rPr>
      <t xml:space="preserve"> (cell C12) — Enter the total SFY authorized dollars as available in HCSIS or the AE dashboard.
- </t>
    </r>
    <r>
      <rPr>
        <b/>
        <sz val="10"/>
        <rFont val="Arial"/>
        <family val="2"/>
      </rPr>
      <t xml:space="preserve">AE Utilized Dollars </t>
    </r>
    <r>
      <rPr>
        <sz val="10"/>
        <rFont val="Arial"/>
        <family val="2"/>
      </rPr>
      <t>(cell C13) — Enter the total SFY utilized dollars as available in HCSIS or the AE dashboard.</t>
    </r>
  </si>
  <si>
    <t>Baseline Reserved Capacity and Reserved Capacity Overrides</t>
  </si>
  <si>
    <t>Waiver Capacity Changes and Waiver Capacity Overrides</t>
  </si>
  <si>
    <r>
      <t xml:space="preserve">- </t>
    </r>
    <r>
      <rPr>
        <b/>
        <sz val="10"/>
        <rFont val="Arial"/>
        <family val="2"/>
      </rPr>
      <t>Total</t>
    </r>
    <r>
      <rPr>
        <sz val="10"/>
        <rFont val="Arial"/>
        <family val="2"/>
      </rPr>
      <t xml:space="preserve"> </t>
    </r>
    <r>
      <rPr>
        <b/>
        <sz val="10"/>
        <rFont val="Arial"/>
        <family val="2"/>
      </rPr>
      <t>Reserved Capacity</t>
    </r>
    <r>
      <rPr>
        <sz val="10"/>
        <rFont val="Arial"/>
        <family val="2"/>
      </rPr>
      <t xml:space="preserve"> (cells C20:C22) — Enter the </t>
    </r>
    <r>
      <rPr>
        <b/>
        <sz val="10"/>
        <rFont val="Arial"/>
        <family val="2"/>
      </rPr>
      <t>total</t>
    </r>
    <r>
      <rPr>
        <sz val="10"/>
        <rFont val="Arial"/>
        <family val="2"/>
      </rPr>
      <t xml:space="preserve"> number of individuals intended to enroll in each waiver for which waiver capacity has been reserved. Reserved waiver capacity is typically held for Intakes, Graduates, and Early and Periodic Screening, Diagnostic, and Treatment (EPSDT) Age Outs.
- </t>
    </r>
    <r>
      <rPr>
        <b/>
        <sz val="10"/>
        <rFont val="Arial"/>
        <family val="2"/>
      </rPr>
      <t>AE Average Annual Cost</t>
    </r>
    <r>
      <rPr>
        <sz val="10"/>
        <rFont val="Arial"/>
        <family val="2"/>
      </rPr>
      <t xml:space="preserve"> (cells D20:D22) — Enter the AE average annual cost per individual for each waiver from the AE dashboard. </t>
    </r>
    <r>
      <rPr>
        <b/>
        <sz val="10"/>
        <rFont val="Arial"/>
        <family val="2"/>
      </rPr>
      <t>Note:</t>
    </r>
    <r>
      <rPr>
        <sz val="10"/>
        <rFont val="Arial"/>
        <family val="2"/>
      </rPr>
      <t xml:space="preserve"> The tool is currently populated with SFY 2023</t>
    </r>
    <r>
      <rPr>
        <sz val="10"/>
        <rFont val="Aptos Narrow"/>
        <family val="2"/>
      </rPr>
      <t>–</t>
    </r>
    <r>
      <rPr>
        <sz val="10"/>
        <rFont val="Arial"/>
        <family val="2"/>
      </rPr>
      <t xml:space="preserve">2024 statewide average annual cost per user.
- </t>
    </r>
    <r>
      <rPr>
        <b/>
        <sz val="10"/>
        <rFont val="Arial"/>
        <family val="2"/>
      </rPr>
      <t>Reserved Capacity to Adjust</t>
    </r>
    <r>
      <rPr>
        <sz val="10"/>
        <rFont val="Arial"/>
        <family val="2"/>
      </rPr>
      <t xml:space="preserve"> (cells E20:E22) </t>
    </r>
    <r>
      <rPr>
        <i/>
        <sz val="10"/>
        <rFont val="Arial"/>
        <family val="2"/>
      </rPr>
      <t>optional field</t>
    </r>
    <r>
      <rPr>
        <sz val="10"/>
        <rFont val="Arial"/>
        <family val="2"/>
      </rPr>
      <t xml:space="preserve"> — Enter the number of reserved slots for each waiver whose Average Annual Cost you wish to override. The value entered here should not be greater then the value entered in Total Reserved Capacity (cells C20:C22). An override may be needed to reflect a partial year of waiver services being provided or the anticipated cost to serve an individual is projected to be materially different than the AE Average Annual Cost.
- </t>
    </r>
    <r>
      <rPr>
        <b/>
        <sz val="10"/>
        <rFont val="Arial"/>
        <family val="2"/>
      </rPr>
      <t>Projected Average Annual Cost</t>
    </r>
    <r>
      <rPr>
        <sz val="10"/>
        <rFont val="Arial"/>
        <family val="2"/>
      </rPr>
      <t xml:space="preserve"> (cells F20:F22) </t>
    </r>
    <r>
      <rPr>
        <i/>
        <sz val="10"/>
        <rFont val="Arial"/>
        <family val="2"/>
      </rPr>
      <t>optional</t>
    </r>
    <r>
      <rPr>
        <sz val="10"/>
        <rFont val="Arial"/>
        <family val="2"/>
      </rPr>
      <t xml:space="preserve"> </t>
    </r>
    <r>
      <rPr>
        <i/>
        <sz val="10"/>
        <rFont val="Arial"/>
        <family val="2"/>
      </rPr>
      <t>field</t>
    </r>
    <r>
      <rPr>
        <sz val="10"/>
        <rFont val="Arial"/>
        <family val="2"/>
      </rPr>
      <t xml:space="preserve"> — Enter the projected average annual cost for the waiver slot(s) if it is anticipated to be different than the AE Average Annual Cost.</t>
    </r>
  </si>
  <si>
    <r>
      <t xml:space="preserve">- </t>
    </r>
    <r>
      <rPr>
        <b/>
        <sz val="10"/>
        <rFont val="Arial"/>
        <family val="2"/>
      </rPr>
      <t>Total Number of Individuals</t>
    </r>
    <r>
      <rPr>
        <sz val="10"/>
        <rFont val="Arial"/>
        <family val="2"/>
      </rPr>
      <t xml:space="preserve"> (cells C29:C31) — Enter the </t>
    </r>
    <r>
      <rPr>
        <b/>
        <sz val="10"/>
        <rFont val="Arial"/>
        <family val="2"/>
      </rPr>
      <t>total</t>
    </r>
    <r>
      <rPr>
        <sz val="10"/>
        <rFont val="Arial"/>
        <family val="2"/>
      </rPr>
      <t xml:space="preserve"> number of individuals you are requesting to be added to each waiver.
- </t>
    </r>
    <r>
      <rPr>
        <b/>
        <sz val="10"/>
        <rFont val="Arial"/>
        <family val="2"/>
      </rPr>
      <t>AE Average Annual Cost</t>
    </r>
    <r>
      <rPr>
        <sz val="10"/>
        <rFont val="Arial"/>
        <family val="2"/>
      </rPr>
      <t xml:space="preserve"> (cells D29:D31) — Enter the AE average annual cost per individual for each waiver from the AE dashboard. </t>
    </r>
    <r>
      <rPr>
        <b/>
        <sz val="10"/>
        <rFont val="Arial"/>
        <family val="2"/>
      </rPr>
      <t>Note:</t>
    </r>
    <r>
      <rPr>
        <sz val="10"/>
        <rFont val="Arial"/>
        <family val="2"/>
      </rPr>
      <t xml:space="preserve"> The tool is currently populated with SFY 2023–2024 statewide average cost per user.
- </t>
    </r>
    <r>
      <rPr>
        <b/>
        <sz val="10"/>
        <rFont val="Arial"/>
        <family val="2"/>
      </rPr>
      <t>Number of Individuals to Adjust</t>
    </r>
    <r>
      <rPr>
        <sz val="10"/>
        <rFont val="Arial"/>
        <family val="2"/>
      </rPr>
      <t xml:space="preserve"> (cells E29:E31) </t>
    </r>
    <r>
      <rPr>
        <i/>
        <sz val="10"/>
        <rFont val="Arial"/>
        <family val="2"/>
      </rPr>
      <t>optional</t>
    </r>
    <r>
      <rPr>
        <sz val="10"/>
        <rFont val="Arial"/>
        <family val="2"/>
      </rPr>
      <t xml:space="preserve"> </t>
    </r>
    <r>
      <rPr>
        <i/>
        <sz val="10"/>
        <rFont val="Arial"/>
        <family val="2"/>
      </rPr>
      <t>field</t>
    </r>
    <r>
      <rPr>
        <sz val="10"/>
        <rFont val="Arial"/>
        <family val="2"/>
      </rPr>
      <t xml:space="preserve"> — Enter the number of individuals you are requesting to add to each waiver whose Average Annual Cost you wish to override. The value entered here should not be greater then the value entered in Total Number of Individuals (C29:C31). An override may be needed to reflect a partial year of waiver services being provided or the anticipated cost to serve an individual to be materially different than the AE Average Annual Cost.
- </t>
    </r>
    <r>
      <rPr>
        <b/>
        <sz val="10"/>
        <rFont val="Arial"/>
        <family val="2"/>
      </rPr>
      <t>Projected Average Cost</t>
    </r>
    <r>
      <rPr>
        <sz val="10"/>
        <rFont val="Arial"/>
        <family val="2"/>
      </rPr>
      <t xml:space="preserve"> (cells F29:F31) </t>
    </r>
    <r>
      <rPr>
        <i/>
        <sz val="10"/>
        <rFont val="Arial"/>
        <family val="2"/>
      </rPr>
      <t>optional field</t>
    </r>
    <r>
      <rPr>
        <sz val="10"/>
        <rFont val="Arial"/>
        <family val="2"/>
      </rPr>
      <t xml:space="preserve"> — Enter the projected average annual cost for the waiver slot(s) if it is anticipated to be different from the AE Average Annual Cost.</t>
    </r>
  </si>
  <si>
    <t>Please use this section to provide additional context related to your inputs into the tool. Examples could include:
- Information on the timing and type of individuals you are either reserving a waiver slot for, or requesting be added to a waiver, particularly if they are added during the SFY and not for a full SFY.  
- Information on how you determined the costs, as well as the reason for, any Projected Average Annual Costs overrides that were used.</t>
  </si>
  <si>
    <t>Proposed Waiver Capacity (WC) Change Impact</t>
  </si>
  <si>
    <t>Projected Authorized Dollars (with WC)</t>
  </si>
  <si>
    <t>Total Projected Authorized Dollars (with WC &amp; RC)</t>
  </si>
  <si>
    <t>Proposed Reserved Capacity (RC) Change Impact</t>
  </si>
  <si>
    <r>
      <t xml:space="preserve">- </t>
    </r>
    <r>
      <rPr>
        <b/>
        <sz val="10"/>
        <rFont val="Arial"/>
        <family val="2"/>
      </rPr>
      <t xml:space="preserve">AE Name </t>
    </r>
    <r>
      <rPr>
        <sz val="10"/>
        <rFont val="Arial"/>
        <family val="2"/>
      </rPr>
      <t>(cell C5)</t>
    </r>
    <r>
      <rPr>
        <b/>
        <sz val="10"/>
        <rFont val="Arial"/>
        <family val="2"/>
      </rPr>
      <t xml:space="preserve"> </t>
    </r>
    <r>
      <rPr>
        <sz val="10"/>
        <rFont val="Arial"/>
        <family val="2"/>
      </rPr>
      <t xml:space="preserve"> </t>
    </r>
    <r>
      <rPr>
        <sz val="10"/>
        <rFont val="Aptos Narrow"/>
        <family val="2"/>
      </rPr>
      <t>—</t>
    </r>
    <r>
      <rPr>
        <sz val="10"/>
        <rFont val="Arial"/>
        <family val="2"/>
      </rPr>
      <t xml:space="preserve"> Enter the name of the Administrative Entity.
- </t>
    </r>
    <r>
      <rPr>
        <b/>
        <sz val="10"/>
        <rFont val="Arial"/>
        <family val="2"/>
      </rPr>
      <t xml:space="preserve">AE User </t>
    </r>
    <r>
      <rPr>
        <sz val="10"/>
        <rFont val="Arial"/>
        <family val="2"/>
      </rPr>
      <t xml:space="preserve">(cell C6) </t>
    </r>
    <r>
      <rPr>
        <sz val="10"/>
        <rFont val="Aptos Narrow"/>
        <family val="2"/>
      </rPr>
      <t>—</t>
    </r>
    <r>
      <rPr>
        <sz val="10"/>
        <rFont val="Arial"/>
        <family val="2"/>
      </rPr>
      <t xml:space="preserve"> Enter the name of the individual populating the tool.
- </t>
    </r>
    <r>
      <rPr>
        <b/>
        <sz val="10"/>
        <rFont val="Arial"/>
        <family val="2"/>
      </rPr>
      <t xml:space="preserve">Data As Of Date </t>
    </r>
    <r>
      <rPr>
        <sz val="10"/>
        <rFont val="Arial"/>
        <family val="2"/>
      </rPr>
      <t>(cell C7) — Enter the date the data/information was pulled.</t>
    </r>
  </si>
  <si>
    <r>
      <t xml:space="preserve">- </t>
    </r>
    <r>
      <rPr>
        <b/>
        <sz val="10"/>
        <rFont val="Arial"/>
        <family val="2"/>
      </rPr>
      <t xml:space="preserve">AE Annual Allocated Budget </t>
    </r>
    <r>
      <rPr>
        <sz val="10"/>
        <rFont val="Arial"/>
        <family val="2"/>
      </rPr>
      <t xml:space="preserve">(cell C38) — AE Annual Allocated Budget entered in cell C11.
- </t>
    </r>
    <r>
      <rPr>
        <b/>
        <sz val="10"/>
        <rFont val="Arial"/>
        <family val="2"/>
      </rPr>
      <t>AE Authorized Dollars</t>
    </r>
    <r>
      <rPr>
        <sz val="10"/>
        <rFont val="Arial"/>
        <family val="2"/>
      </rPr>
      <t xml:space="preserve"> (C39) — AE Authorized Dollars entered in cell C12.
-</t>
    </r>
    <r>
      <rPr>
        <b/>
        <sz val="10"/>
        <rFont val="Arial"/>
        <family val="2"/>
      </rPr>
      <t xml:space="preserve"> Proposed Waiver Capacity (WC) Change Impact </t>
    </r>
    <r>
      <rPr>
        <sz val="10"/>
        <rFont val="Arial"/>
        <family val="2"/>
      </rPr>
      <t xml:space="preserve">(cell C40) — Adjusted Capacity Change Impact calculated in cell D33.
- </t>
    </r>
    <r>
      <rPr>
        <b/>
        <sz val="10"/>
        <rFont val="Arial"/>
        <family val="2"/>
      </rPr>
      <t xml:space="preserve">Projected Authorized Dollars (with WC) </t>
    </r>
    <r>
      <rPr>
        <sz val="10"/>
        <rFont val="Arial"/>
        <family val="2"/>
      </rPr>
      <t xml:space="preserve">(cell C41)  — Sum of AE Authorized Dollars entered in cell C39 and the Proposed Waiver Capacity Change Impact in Cell C40.
- </t>
    </r>
    <r>
      <rPr>
        <b/>
        <sz val="10"/>
        <rFont val="Arial"/>
        <family val="2"/>
      </rPr>
      <t>Proposed Reserved Capacity (RC) Change Impact</t>
    </r>
    <r>
      <rPr>
        <sz val="10"/>
        <rFont val="Arial"/>
        <family val="2"/>
      </rPr>
      <t xml:space="preserve"> (cell C42) — Adjusted Reserved Capacity Change Impact calculated in cell D24.
- </t>
    </r>
    <r>
      <rPr>
        <b/>
        <sz val="10"/>
        <rFont val="Arial"/>
        <family val="2"/>
      </rPr>
      <t>Total Projected Authorized Dollars (with WC &amp; RC)</t>
    </r>
    <r>
      <rPr>
        <sz val="10"/>
        <rFont val="Arial"/>
        <family val="2"/>
      </rPr>
      <t xml:space="preserve"> (cell C43) — Sum of Projected Authorized Dollars entered in cell C41 and the Proposed Reserved Capacity Change Impact in Cell C42.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</si>
</sst>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19"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0"/>
      <name val="Arial"/>
      <family val="2"/>
    </font>
    <font>
      <b/>
      <sz val="10"/>
      <color indexed="9"/>
      <name val="Arial"/>
      <family val="2"/>
    </font>
    <font>
      <b/>
      <sz val="10"/>
      <name val="Arial"/>
      <family val="2"/>
    </font>
    <font>
      <b/>
      <sz val="10"/>
      <color theme="1"/>
      <name val="Arial"/>
      <family val="2"/>
    </font>
    <font>
      <sz val="10"/>
      <color indexed="8"/>
      <name val="Arial"/>
      <family val="2"/>
    </font>
    <font>
      <sz val="10"/>
      <color indexed="9"/>
      <name val="Arial"/>
      <family val="2"/>
    </font>
    <font>
      <sz val="10"/>
      <color rgb="FFFF0000"/>
      <name val="Arial"/>
      <family val="2"/>
    </font>
    <font>
      <b/>
      <sz val="10"/>
      <color theme="0"/>
      <name val="Arial"/>
      <family val="2"/>
    </font>
    <font>
      <u/>
      <sz val="10"/>
      <color theme="1"/>
      <name val="Arial"/>
      <family val="2"/>
    </font>
    <font>
      <sz val="10"/>
      <color rgb="FF1F497D"/>
      <name val="Arial"/>
      <family val="2"/>
    </font>
    <font>
      <i/>
      <sz val="10"/>
      <name val="Arial"/>
      <family val="2"/>
    </font>
    <font>
      <sz val="10"/>
      <name val="Aptos Narrow"/>
      <family val="2"/>
    </font>
    <font>
      <b/>
      <sz val="14"/>
      <color rgb="FF009DE0"/>
      <name val="Arial"/>
      <family val="2"/>
    </font>
    <font>
      <b/>
      <i/>
      <sz val="10"/>
      <name val="Arial"/>
      <family val="2"/>
    </font>
    <font>
      <b/>
      <sz val="24"/>
      <color rgb="FF002C77"/>
      <name val="Arial"/>
      <family val="2"/>
    </font>
  </fonts>
  <fills count="7">
    <fill>
      <patternFill patternType="none"/>
    </fill>
    <fill>
      <patternFill patternType="gray125"/>
    </fill>
    <fill>
      <patternFill patternType="solid">
        <fgColor rgb="FF002C77"/>
        <bgColor indexed="64"/>
      </patternFill>
    </fill>
    <fill>
      <patternFill patternType="solid">
        <fgColor rgb="FF0077A0"/>
        <bgColor indexed="64"/>
      </patternFill>
    </fill>
    <fill>
      <patternFill patternType="solid">
        <fgColor rgb="FFDADADA"/>
        <bgColor indexed="64"/>
      </patternFill>
    </fill>
    <fill>
      <patternFill patternType="solid">
        <fgColor rgb="FF006D9E"/>
        <bgColor indexed="64"/>
      </patternFill>
    </fill>
    <fill>
      <patternFill patternType="solid">
        <fgColor rgb="FF565656"/>
        <bgColor indexed="64"/>
      </patternFill>
    </fill>
  </fills>
  <borders count="2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4" fillId="0" borderId="0"/>
    <xf numFmtId="0" fontId="3" fillId="0" borderId="0"/>
    <xf numFmtId="0" fontId="1" fillId="0" borderId="0" applyProtection="0"/>
    <xf numFmtId="0" fontId="4" fillId="0" borderId="0"/>
  </cellStyleXfs>
  <cellXfs count="114">
    <xf numFmtId="0" fontId="0" fillId="0" borderId="0" xfId="0"/>
    <xf numFmtId="0" fontId="3" fillId="0" borderId="0" xfId="0" applyFont="1"/>
    <xf numFmtId="0" fontId="4" fillId="0" borderId="0" xfId="0" applyFont="1"/>
    <xf numFmtId="0" fontId="6" fillId="0" borderId="0" xfId="0" applyFont="1"/>
    <xf numFmtId="0" fontId="7" fillId="0" borderId="0" xfId="0" applyFont="1" applyAlignment="1">
      <alignment horizontal="left"/>
    </xf>
    <xf numFmtId="0" fontId="9" fillId="3" borderId="2" xfId="0" applyFont="1" applyFill="1" applyBorder="1" applyAlignment="1">
      <alignment horizontal="center" vertical="center"/>
    </xf>
    <xf numFmtId="0" fontId="6" fillId="0" borderId="6" xfId="0" applyFont="1" applyBorder="1"/>
    <xf numFmtId="164" fontId="3" fillId="0" borderId="0" xfId="1" applyNumberFormat="1" applyFont="1"/>
    <xf numFmtId="164" fontId="4" fillId="0" borderId="0" xfId="1" applyNumberFormat="1" applyFont="1"/>
    <xf numFmtId="0" fontId="6" fillId="0" borderId="3" xfId="0" applyFont="1" applyBorder="1"/>
    <xf numFmtId="10" fontId="3" fillId="0" borderId="0" xfId="2" applyNumberFormat="1" applyFont="1"/>
    <xf numFmtId="164" fontId="3" fillId="0" borderId="0" xfId="0" applyNumberFormat="1" applyFont="1"/>
    <xf numFmtId="164" fontId="4" fillId="0" borderId="0" xfId="0" applyNumberFormat="1" applyFont="1"/>
    <xf numFmtId="44" fontId="4" fillId="0" borderId="0" xfId="1" applyFont="1"/>
    <xf numFmtId="10" fontId="3" fillId="0" borderId="0" xfId="0" applyNumberFormat="1" applyFont="1"/>
    <xf numFmtId="10" fontId="4" fillId="0" borderId="0" xfId="0" applyNumberFormat="1" applyFont="1"/>
    <xf numFmtId="10" fontId="9" fillId="3" borderId="10" xfId="0" applyNumberFormat="1" applyFont="1" applyFill="1" applyBorder="1" applyAlignment="1">
      <alignment horizontal="center" vertical="center"/>
    </xf>
    <xf numFmtId="0" fontId="7" fillId="0" borderId="6" xfId="0" applyFont="1" applyBorder="1"/>
    <xf numFmtId="0" fontId="7" fillId="0" borderId="3" xfId="0" applyFont="1" applyBorder="1"/>
    <xf numFmtId="10" fontId="9" fillId="3" borderId="2" xfId="0" applyNumberFormat="1" applyFont="1" applyFill="1" applyBorder="1" applyAlignment="1">
      <alignment horizontal="center" vertical="center" wrapText="1"/>
    </xf>
    <xf numFmtId="164" fontId="3" fillId="0" borderId="0" xfId="1" applyNumberFormat="1" applyFont="1" applyBorder="1"/>
    <xf numFmtId="0" fontId="9" fillId="3" borderId="9" xfId="0" applyFont="1" applyFill="1" applyBorder="1" applyAlignment="1">
      <alignment horizontal="center" vertical="center"/>
    </xf>
    <xf numFmtId="164" fontId="3" fillId="0" borderId="0" xfId="1" applyNumberFormat="1" applyFont="1" applyFill="1"/>
    <xf numFmtId="164" fontId="4" fillId="0" borderId="0" xfId="1" applyNumberFormat="1" applyFont="1" applyFill="1"/>
    <xf numFmtId="164" fontId="3" fillId="0" borderId="13" xfId="1" applyNumberFormat="1" applyFont="1" applyFill="1" applyBorder="1"/>
    <xf numFmtId="164" fontId="4" fillId="0" borderId="0" xfId="1" applyNumberFormat="1" applyFont="1" applyBorder="1"/>
    <xf numFmtId="0" fontId="11" fillId="2" borderId="12" xfId="4" applyFont="1" applyFill="1" applyBorder="1" applyAlignment="1">
      <alignment horizontal="left" vertical="center"/>
    </xf>
    <xf numFmtId="0" fontId="12" fillId="0" borderId="0" xfId="0" applyFont="1"/>
    <xf numFmtId="0" fontId="11" fillId="5" borderId="13" xfId="4" applyFont="1" applyFill="1" applyBorder="1" applyAlignment="1">
      <alignment vertical="center"/>
    </xf>
    <xf numFmtId="0" fontId="3" fillId="0" borderId="0" xfId="0" quotePrefix="1" applyFont="1" applyAlignment="1">
      <alignment vertical="top" wrapText="1"/>
    </xf>
    <xf numFmtId="0" fontId="3" fillId="0" borderId="0" xfId="0" quotePrefix="1" applyFont="1" applyAlignment="1">
      <alignment vertical="top"/>
    </xf>
    <xf numFmtId="0" fontId="3" fillId="0" borderId="0" xfId="0" applyFont="1" applyAlignment="1">
      <alignment horizontal="left" vertical="center" indent="5"/>
    </xf>
    <xf numFmtId="0" fontId="13" fillId="0" borderId="0" xfId="0" applyFont="1" applyAlignment="1">
      <alignment horizontal="left" vertical="center" indent="5"/>
    </xf>
    <xf numFmtId="0" fontId="13" fillId="0" borderId="0" xfId="0" applyFont="1" applyAlignment="1">
      <alignment vertical="center"/>
    </xf>
    <xf numFmtId="0" fontId="3" fillId="0" borderId="0" xfId="5"/>
    <xf numFmtId="0" fontId="5" fillId="3" borderId="11" xfId="0" applyFont="1" applyFill="1" applyBorder="1" applyAlignment="1">
      <alignment horizontal="left"/>
    </xf>
    <xf numFmtId="0" fontId="5" fillId="3" borderId="2" xfId="0" applyFont="1" applyFill="1" applyBorder="1" applyAlignment="1">
      <alignment horizontal="left"/>
    </xf>
    <xf numFmtId="0" fontId="5" fillId="2" borderId="10" xfId="0" applyFont="1" applyFill="1" applyBorder="1" applyAlignment="1">
      <alignment horizontal="centerContinuous"/>
    </xf>
    <xf numFmtId="0" fontId="5" fillId="2" borderId="1" xfId="0" applyFont="1" applyFill="1" applyBorder="1" applyAlignment="1">
      <alignment horizontal="centerContinuous"/>
    </xf>
    <xf numFmtId="0" fontId="5" fillId="2" borderId="9" xfId="0" applyFont="1" applyFill="1" applyBorder="1" applyAlignment="1">
      <alignment horizontal="centerContinuous"/>
    </xf>
    <xf numFmtId="0" fontId="7" fillId="0" borderId="15" xfId="0" applyFont="1" applyBorder="1"/>
    <xf numFmtId="0" fontId="5" fillId="0" borderId="0" xfId="0" applyFont="1" applyAlignment="1">
      <alignment horizontal="centerContinuous"/>
    </xf>
    <xf numFmtId="0" fontId="6" fillId="0" borderId="0" xfId="0" applyFont="1" applyAlignment="1">
      <alignment horizontal="centerContinuous"/>
    </xf>
    <xf numFmtId="0" fontId="6" fillId="0" borderId="0" xfId="0" applyFont="1" applyAlignment="1">
      <alignment horizontal="left"/>
    </xf>
    <xf numFmtId="0" fontId="4" fillId="0" borderId="13" xfId="4" quotePrefix="1" applyBorder="1" applyAlignment="1">
      <alignment horizontal="left" vertical="center" wrapText="1"/>
    </xf>
    <xf numFmtId="0" fontId="4" fillId="0" borderId="13" xfId="4" quotePrefix="1" applyBorder="1" applyAlignment="1">
      <alignment vertical="center" wrapText="1"/>
    </xf>
    <xf numFmtId="164" fontId="8" fillId="0" borderId="13" xfId="1" applyNumberFormat="1" applyFont="1" applyFill="1" applyBorder="1"/>
    <xf numFmtId="164" fontId="8" fillId="0" borderId="11" xfId="1" applyNumberFormat="1" applyFont="1" applyFill="1" applyBorder="1"/>
    <xf numFmtId="165" fontId="8" fillId="0" borderId="6" xfId="3" applyNumberFormat="1" applyFont="1" applyFill="1" applyBorder="1"/>
    <xf numFmtId="165" fontId="8" fillId="0" borderId="15" xfId="3" applyNumberFormat="1" applyFont="1" applyFill="1" applyBorder="1"/>
    <xf numFmtId="165" fontId="3" fillId="0" borderId="12" xfId="3" applyNumberFormat="1" applyFont="1" applyFill="1" applyBorder="1"/>
    <xf numFmtId="165" fontId="3" fillId="0" borderId="13" xfId="3" applyNumberFormat="1" applyFont="1" applyFill="1" applyBorder="1"/>
    <xf numFmtId="165" fontId="3" fillId="0" borderId="14" xfId="3" applyNumberFormat="1" applyFont="1" applyFill="1" applyBorder="1"/>
    <xf numFmtId="165" fontId="3" fillId="0" borderId="5" xfId="3" applyNumberFormat="1" applyFont="1" applyFill="1" applyBorder="1"/>
    <xf numFmtId="165" fontId="3" fillId="0" borderId="0" xfId="3" applyNumberFormat="1" applyFont="1" applyFill="1"/>
    <xf numFmtId="165" fontId="3" fillId="0" borderId="16" xfId="3" applyNumberFormat="1" applyFont="1" applyFill="1" applyBorder="1"/>
    <xf numFmtId="164" fontId="3" fillId="0" borderId="14" xfId="1" applyNumberFormat="1" applyFont="1" applyFill="1" applyBorder="1"/>
    <xf numFmtId="165" fontId="8" fillId="0" borderId="0" xfId="3" applyNumberFormat="1" applyFont="1" applyFill="1" applyBorder="1"/>
    <xf numFmtId="164" fontId="8" fillId="0" borderId="0" xfId="1" applyNumberFormat="1" applyFont="1" applyFill="1" applyBorder="1"/>
    <xf numFmtId="164" fontId="3" fillId="0" borderId="12" xfId="1" applyNumberFormat="1" applyFont="1" applyFill="1" applyBorder="1"/>
    <xf numFmtId="165" fontId="7" fillId="0" borderId="0" xfId="3" applyNumberFormat="1" applyFont="1" applyFill="1" applyBorder="1"/>
    <xf numFmtId="44" fontId="7" fillId="0" borderId="0" xfId="1" applyFont="1" applyFill="1" applyBorder="1"/>
    <xf numFmtId="10" fontId="9" fillId="3" borderId="10" xfId="0" applyNumberFormat="1" applyFont="1" applyFill="1" applyBorder="1" applyAlignment="1">
      <alignment horizontal="center" vertical="center" wrapText="1"/>
    </xf>
    <xf numFmtId="10" fontId="9" fillId="3" borderId="1" xfId="0" applyNumberFormat="1" applyFont="1" applyFill="1" applyBorder="1" applyAlignment="1">
      <alignment horizontal="center" vertical="center" wrapText="1"/>
    </xf>
    <xf numFmtId="0" fontId="4" fillId="0" borderId="11" xfId="4" quotePrefix="1" applyBorder="1" applyAlignment="1">
      <alignment vertical="center" wrapText="1"/>
    </xf>
    <xf numFmtId="10" fontId="17" fillId="0" borderId="0" xfId="0" applyNumberFormat="1" applyFont="1"/>
    <xf numFmtId="0" fontId="5" fillId="2" borderId="10" xfId="0" applyFont="1" applyFill="1" applyBorder="1" applyAlignment="1">
      <alignment horizontal="centerContinuous" vertical="center"/>
    </xf>
    <xf numFmtId="0" fontId="5" fillId="2" borderId="1" xfId="0" applyFont="1" applyFill="1" applyBorder="1" applyAlignment="1">
      <alignment horizontal="centerContinuous" vertical="center"/>
    </xf>
    <xf numFmtId="0" fontId="5" fillId="2" borderId="9" xfId="0" applyFont="1" applyFill="1" applyBorder="1" applyAlignment="1">
      <alignment horizontal="centerContinuous" vertical="center"/>
    </xf>
    <xf numFmtId="0" fontId="9" fillId="2" borderId="1" xfId="0" applyFont="1" applyFill="1" applyBorder="1" applyAlignment="1">
      <alignment horizontal="centerContinuous"/>
    </xf>
    <xf numFmtId="10" fontId="9" fillId="2" borderId="1" xfId="0" applyNumberFormat="1" applyFont="1" applyFill="1" applyBorder="1" applyAlignment="1">
      <alignment horizontal="centerContinuous"/>
    </xf>
    <xf numFmtId="0" fontId="9" fillId="2" borderId="1" xfId="0" applyFont="1" applyFill="1" applyBorder="1" applyAlignment="1">
      <alignment horizontal="centerContinuous" vertical="center"/>
    </xf>
    <xf numFmtId="0" fontId="9" fillId="2" borderId="9" xfId="0" applyFont="1" applyFill="1" applyBorder="1" applyAlignment="1">
      <alignment horizontal="centerContinuous" vertical="center"/>
    </xf>
    <xf numFmtId="164" fontId="7" fillId="4" borderId="13" xfId="1" applyNumberFormat="1" applyFont="1" applyFill="1" applyBorder="1"/>
    <xf numFmtId="164" fontId="7" fillId="4" borderId="14" xfId="1" applyNumberFormat="1" applyFont="1" applyFill="1" applyBorder="1"/>
    <xf numFmtId="164" fontId="7" fillId="4" borderId="11" xfId="1" applyNumberFormat="1" applyFont="1" applyFill="1" applyBorder="1"/>
    <xf numFmtId="165" fontId="7" fillId="4" borderId="3" xfId="3" applyNumberFormat="1" applyFont="1" applyFill="1" applyBorder="1"/>
    <xf numFmtId="164" fontId="3" fillId="4" borderId="13" xfId="1" applyNumberFormat="1" applyFont="1" applyFill="1" applyBorder="1"/>
    <xf numFmtId="165" fontId="7" fillId="4" borderId="8" xfId="3" applyNumberFormat="1" applyFont="1" applyFill="1" applyBorder="1"/>
    <xf numFmtId="164" fontId="7" fillId="4" borderId="13" xfId="0" applyNumberFormat="1" applyFont="1" applyFill="1" applyBorder="1"/>
    <xf numFmtId="164" fontId="7" fillId="4" borderId="11" xfId="0" applyNumberFormat="1" applyFont="1" applyFill="1" applyBorder="1"/>
    <xf numFmtId="164" fontId="3" fillId="4" borderId="7" xfId="0" applyNumberFormat="1" applyFont="1" applyFill="1" applyBorder="1"/>
    <xf numFmtId="10" fontId="5" fillId="6" borderId="10" xfId="0" applyNumberFormat="1" applyFont="1" applyFill="1" applyBorder="1" applyAlignment="1">
      <alignment horizontal="centerContinuous" wrapText="1"/>
    </xf>
    <xf numFmtId="10" fontId="5" fillId="6" borderId="9" xfId="0" applyNumberFormat="1" applyFont="1" applyFill="1" applyBorder="1" applyAlignment="1">
      <alignment horizontal="centerContinuous" wrapText="1"/>
    </xf>
    <xf numFmtId="164" fontId="7" fillId="4" borderId="14" xfId="0" applyNumberFormat="1" applyFont="1" applyFill="1" applyBorder="1"/>
    <xf numFmtId="164" fontId="7" fillId="4" borderId="7" xfId="0" applyNumberFormat="1" applyFont="1" applyFill="1" applyBorder="1"/>
    <xf numFmtId="164" fontId="7" fillId="4" borderId="17" xfId="1" applyNumberFormat="1" applyFont="1" applyFill="1" applyBorder="1"/>
    <xf numFmtId="164" fontId="7" fillId="4" borderId="7" xfId="1" applyNumberFormat="1" applyFont="1" applyFill="1" applyBorder="1"/>
    <xf numFmtId="164" fontId="7" fillId="4" borderId="4" xfId="0" applyNumberFormat="1" applyFont="1" applyFill="1" applyBorder="1"/>
    <xf numFmtId="0" fontId="7" fillId="0" borderId="0" xfId="0" applyFont="1"/>
    <xf numFmtId="164" fontId="8" fillId="0" borderId="14" xfId="1" applyNumberFormat="1" applyFont="1" applyFill="1" applyBorder="1"/>
    <xf numFmtId="10" fontId="3" fillId="0" borderId="0" xfId="2" applyNumberFormat="1" applyFont="1" applyFill="1"/>
    <xf numFmtId="0" fontId="2" fillId="0" borderId="0" xfId="6" applyFont="1" applyProtection="1"/>
    <xf numFmtId="0" fontId="16" fillId="0" borderId="0" xfId="6" applyFont="1" applyAlignment="1" applyProtection="1">
      <alignment horizontal="left" wrapText="1"/>
    </xf>
    <xf numFmtId="49" fontId="16" fillId="0" borderId="0" xfId="6" applyNumberFormat="1" applyFont="1" applyAlignment="1" applyProtection="1">
      <alignment horizontal="left"/>
    </xf>
    <xf numFmtId="0" fontId="2" fillId="0" borderId="0" xfId="0" applyFont="1" applyAlignment="1">
      <alignment horizontal="left" vertical="top" wrapText="1"/>
    </xf>
    <xf numFmtId="0" fontId="18" fillId="0" borderId="0" xfId="6" applyFont="1" applyAlignment="1" applyProtection="1">
      <alignment horizontal="left" wrapText="1"/>
    </xf>
    <xf numFmtId="166" fontId="7" fillId="4" borderId="13" xfId="2" applyNumberFormat="1" applyFont="1" applyFill="1" applyBorder="1"/>
    <xf numFmtId="166" fontId="7" fillId="4" borderId="11" xfId="2" applyNumberFormat="1" applyFont="1" applyFill="1" applyBorder="1"/>
    <xf numFmtId="166" fontId="7" fillId="4" borderId="14" xfId="2" applyNumberFormat="1" applyFont="1" applyFill="1" applyBorder="1"/>
    <xf numFmtId="166" fontId="7" fillId="4" borderId="4" xfId="2" applyNumberFormat="1" applyFont="1" applyFill="1" applyBorder="1"/>
    <xf numFmtId="164" fontId="10" fillId="4" borderId="7" xfId="1" applyNumberFormat="1" applyFont="1" applyFill="1" applyBorder="1"/>
    <xf numFmtId="164" fontId="7" fillId="4" borderId="17" xfId="0" applyNumberFormat="1" applyFont="1" applyFill="1" applyBorder="1"/>
    <xf numFmtId="164" fontId="3" fillId="4" borderId="17" xfId="0" applyNumberFormat="1" applyFont="1" applyFill="1" applyBorder="1"/>
    <xf numFmtId="166" fontId="7" fillId="4" borderId="17" xfId="2" applyNumberFormat="1" applyFont="1" applyFill="1" applyBorder="1"/>
    <xf numFmtId="0" fontId="8" fillId="0" borderId="3" xfId="0" applyFont="1" applyBorder="1" applyAlignment="1">
      <alignment horizontal="left"/>
    </xf>
    <xf numFmtId="0" fontId="8" fillId="0" borderId="4" xfId="0" applyFont="1" applyBorder="1" applyAlignment="1">
      <alignment horizontal="left"/>
    </xf>
    <xf numFmtId="0" fontId="8" fillId="0" borderId="10" xfId="0" applyFont="1" applyBorder="1" applyAlignment="1">
      <alignment horizontal="left"/>
    </xf>
    <xf numFmtId="0" fontId="8" fillId="0" borderId="9" xfId="0" applyFont="1" applyBorder="1" applyAlignment="1">
      <alignment horizontal="left"/>
    </xf>
    <xf numFmtId="0" fontId="5" fillId="2" borderId="10" xfId="0" applyFont="1" applyFill="1" applyBorder="1" applyAlignment="1">
      <alignment horizontal="center" wrapText="1"/>
    </xf>
    <xf numFmtId="0" fontId="5" fillId="2" borderId="1" xfId="0" applyFont="1" applyFill="1" applyBorder="1" applyAlignment="1">
      <alignment horizontal="center" wrapText="1"/>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cellXfs>
  <cellStyles count="8">
    <cellStyle name="Comma" xfId="3" builtinId="3"/>
    <cellStyle name="Currency" xfId="1" builtinId="4"/>
    <cellStyle name="Normal" xfId="0" builtinId="0"/>
    <cellStyle name="Normal 2 2 2" xfId="4" xr:uid="{A162CF9A-849A-497C-A27A-A6A5D91E443B}"/>
    <cellStyle name="Normal 2 3" xfId="5" xr:uid="{D8171D4D-B2D9-4300-BFA0-A7D809EC9FB6}"/>
    <cellStyle name="Normal 3 2 2" xfId="6" xr:uid="{F9F9141F-EE47-47E5-81DC-7ACAB39D2F67}"/>
    <cellStyle name="Normal 7" xfId="7" xr:uid="{ACEAAFFD-6746-40CB-B995-E658F0A4C44C}"/>
    <cellStyle name="Percent" xfId="2" builtinId="5"/>
  </cellStyles>
  <dxfs count="2">
    <dxf>
      <fill>
        <patternFill>
          <bgColor rgb="FFFF5050"/>
        </patternFill>
      </fill>
    </dxf>
    <dxf>
      <fill>
        <patternFill>
          <bgColor rgb="FFFF5050"/>
        </patternFill>
      </fill>
    </dxf>
  </dxfs>
  <tableStyles count="0" defaultTableStyle="TableStyleMedium2" defaultPivotStyle="PivotStyleLight16"/>
  <colors>
    <mruColors>
      <color rgb="FF002C77"/>
      <color rgb="FFFF00FF"/>
      <color rgb="FFDADADA"/>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er.com\us_data\DFA\Population\Fall08Projections\LC\LC%20Seasonality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wmahbgfps03\DFA\2003%20Rate%20Files\SE\SE%202003%20Rate%20Files.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file:///\\Mercer.com\us_data\Users\Owner\AppData\Local\Microsoft\Windows\Temporary%20Internet%20Files\Low\Content.IE5\20CRXCR2\data\my%20documents\data\chip%20enrollment\chip%20enrollment\chip%20enrollment\chip%20enrollment\Executive%20Summary.xls?C7E16B2D" TargetMode="External"/><Relationship Id="rId1" Type="http://schemas.openxmlformats.org/officeDocument/2006/relationships/externalLinkPath" Target="file:///\\C7E16B2D\Executive%20Summar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spwpfs01\data2\ghcp\sop04\bh\z2y7\CRCS\SW_Draft%20CRCS_CY20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ercer.com\us_data\Users\Owner\AppData\Local\Microsoft\Windows\Temporary%20Internet%20Files\Content.IE5\F6CI3SXN\Mar2013TD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spwpfs01\data2\ghcp\sop01\BH\z1y6\Financials\SEAud_731_Reinv_F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wmahbgfps03\DFA\Analysis%20Unit\Requests\Revised%20Policy%20Board%20Handout\SW%20Policy%20Board%20Handout%20w%20baby%20split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ghcp\sop02\bh\z2y5\Prg_Chg\Healthy_HorizonsSW_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spwpfs01\data2\ghcp\sop03\bh\Rcvd%20Financial\Rcvd%20Files\2002\2002%20Audited%20Financial%20Data061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ocuments%20and%20Settings\Jason-Wahlman\Local%20Settings\Temporary%20Internet%20Files\OLK63\Reinvestment\06012004%20rein%20mp%20peer\SE_SW_CY%202003_Reinv_v2_peer.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Analysis%20Unit\CMS%20Certification\FY11-12\ProjectionofExpFY11-12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mahbgfps03\DFA\Analysis%20Unit\Requests\Revised%20Policy%20Board%20Handout\SW%20Rates%20w%20RPAA%20Sep%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Yuji-yi\Documents\request\CY%202018%205%25%20Income%20Disregard%20Data%20Reque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mahbgfps04\Healthchoice\WORK\2003\SOPLAX%2019\Project\LcYr2\CRCS\LC_CRCS_Maternit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wmahbgfps03\DFA\2003%20Rate%20Files\SW\SW%202003%20Rate%20Fi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ercer.com\us_data\SHARED\MSP\DATA2\HCGB\ghcp\sop20\BH\01_CY21%20Rate-Setting\03_Rate%20Setting\05_CRCS\PA%20BH%20CRCS%20CY2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ghcp\sop16\OLTL%20MLTSS\Trend\PA%20MLTSS%20Rolling%20Trend%20Mode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ghcp\sop16\OLTL%20MLTSS\Completion\PA%20MLTSS%20IBNR%20Model_with%20DOD%20exclusi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rcer.com\us_data\Population\Mar12Projections\NE\Mercerfilevs36mo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C MNO"/>
      <sheetName val="LC CNO State only"/>
      <sheetName val="LC Federal GA"/>
      <sheetName val="SSI &amp; HH"/>
      <sheetName val="LC TANF1+"/>
      <sheetName val="LC HB&lt;1"/>
      <sheetName val="LC TANF&lt;1"/>
      <sheetName val="LC HB1+"/>
      <sheetName val="LC HB1 chart"/>
      <sheetName val="LC TANF &lt;1 chart"/>
      <sheetName val="LC HB&lt;1 chart"/>
      <sheetName val="LC TANF 1+ chart"/>
      <sheetName val="LC SSI&amp;HH w-outMed chart"/>
      <sheetName val="LC FED GA chart"/>
      <sheetName val="LC CNO chart"/>
      <sheetName val="LC MNOState only chart"/>
      <sheetName val="CNOSeas"/>
      <sheetName val="Index"/>
      <sheetName val="MatPivot"/>
      <sheetName val="INDEX AVG"/>
      <sheetName val="Pivot 04 to 06"/>
      <sheetName val="4c1_LC_MCO_s_Sum_FinalwithB (2)"/>
      <sheetName val="Pivot"/>
      <sheetName val="4c1_LC_MCO_s_Sum_FinalwithBabi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ow r="24">
          <cell r="M24">
            <v>50587.224000000002</v>
          </cell>
        </row>
      </sheetData>
      <sheetData sheetId="19"/>
      <sheetData sheetId="20"/>
      <sheetData sheetId="21"/>
      <sheetData sheetId="22"/>
      <sheetData sheetId="23">
        <row r="1">
          <cell r="A1" t="str">
            <v>MCOCode</v>
          </cell>
          <cell r="B1" t="str">
            <v>CountyGrpName(2)</v>
          </cell>
          <cell r="C1" t="str">
            <v>MA Program</v>
          </cell>
          <cell r="D1" t="str">
            <v>ServiceMonth</v>
          </cell>
          <cell r="E1" t="str">
            <v>SumOfMemberMonths</v>
          </cell>
          <cell r="F1" t="str">
            <v>SumOfSumOfPayments</v>
          </cell>
          <cell r="G1" t="str">
            <v>SumOfSumOfDays</v>
          </cell>
        </row>
        <row r="2">
          <cell r="A2" t="str">
            <v>51</v>
          </cell>
          <cell r="B2" t="str">
            <v>Lehigh/Capital</v>
          </cell>
          <cell r="C2" t="str">
            <v>Categorically Needy State-Only GA</v>
          </cell>
          <cell r="D2" t="str">
            <v>200301</v>
          </cell>
          <cell r="E2">
            <v>1379.6120000000001</v>
          </cell>
          <cell r="F2">
            <v>486724.33</v>
          </cell>
          <cell r="G2">
            <v>42768</v>
          </cell>
        </row>
        <row r="3">
          <cell r="A3" t="str">
            <v>51</v>
          </cell>
          <cell r="B3" t="str">
            <v>Lehigh/Capital</v>
          </cell>
          <cell r="C3" t="str">
            <v>Categorically Needy State-Only GA</v>
          </cell>
          <cell r="D3" t="str">
            <v>200302</v>
          </cell>
          <cell r="E3">
            <v>1387.2139999999999</v>
          </cell>
          <cell r="F3">
            <v>442049.51</v>
          </cell>
          <cell r="G3">
            <v>38842</v>
          </cell>
        </row>
        <row r="4">
          <cell r="A4" t="str">
            <v>51</v>
          </cell>
          <cell r="B4" t="str">
            <v>Lehigh/Capital</v>
          </cell>
          <cell r="C4" t="str">
            <v>Categorically Needy State-Only GA</v>
          </cell>
          <cell r="D4" t="str">
            <v>200303</v>
          </cell>
          <cell r="E4">
            <v>1450.3869999999999</v>
          </cell>
          <cell r="F4">
            <v>511729.54</v>
          </cell>
          <cell r="G4">
            <v>44962</v>
          </cell>
        </row>
        <row r="5">
          <cell r="A5" t="str">
            <v>51</v>
          </cell>
          <cell r="B5" t="str">
            <v>Lehigh/Capital</v>
          </cell>
          <cell r="C5" t="str">
            <v>Categorically Needy State-Only GA</v>
          </cell>
          <cell r="D5" t="str">
            <v>200304</v>
          </cell>
          <cell r="E5">
            <v>1507.8989999999999</v>
          </cell>
          <cell r="F5">
            <v>514882.05</v>
          </cell>
          <cell r="G5">
            <v>45237</v>
          </cell>
        </row>
        <row r="6">
          <cell r="A6" t="str">
            <v>51</v>
          </cell>
          <cell r="B6" t="str">
            <v>Lehigh/Capital</v>
          </cell>
          <cell r="C6" t="str">
            <v>Categorically Needy State-Only GA</v>
          </cell>
          <cell r="D6" t="str">
            <v>200305</v>
          </cell>
          <cell r="E6">
            <v>1517.0650000000001</v>
          </cell>
          <cell r="F6">
            <v>534740.29</v>
          </cell>
          <cell r="G6">
            <v>47029</v>
          </cell>
        </row>
        <row r="7">
          <cell r="A7" t="str">
            <v>51</v>
          </cell>
          <cell r="B7" t="str">
            <v>Lehigh/Capital</v>
          </cell>
          <cell r="C7" t="str">
            <v>Categorically Needy State-Only GA</v>
          </cell>
          <cell r="D7" t="str">
            <v>200306</v>
          </cell>
          <cell r="E7">
            <v>1559.4</v>
          </cell>
          <cell r="F7">
            <v>531464.68999999994</v>
          </cell>
          <cell r="G7">
            <v>46782</v>
          </cell>
        </row>
        <row r="8">
          <cell r="A8" t="str">
            <v>51</v>
          </cell>
          <cell r="B8" t="str">
            <v>Lehigh/Capital</v>
          </cell>
          <cell r="C8" t="str">
            <v>Categorically Needy State-Only GA</v>
          </cell>
          <cell r="D8" t="str">
            <v>200307</v>
          </cell>
          <cell r="E8">
            <v>1560.7739999999999</v>
          </cell>
          <cell r="F8">
            <v>550730.36</v>
          </cell>
          <cell r="G8">
            <v>48384</v>
          </cell>
        </row>
        <row r="9">
          <cell r="A9" t="str">
            <v>51</v>
          </cell>
          <cell r="B9" t="str">
            <v>Lehigh/Capital</v>
          </cell>
          <cell r="C9" t="str">
            <v>Categorically Needy State-Only GA</v>
          </cell>
          <cell r="D9" t="str">
            <v>200308</v>
          </cell>
          <cell r="E9">
            <v>1554.097</v>
          </cell>
          <cell r="F9">
            <v>548017.92000000004</v>
          </cell>
          <cell r="G9">
            <v>48177</v>
          </cell>
        </row>
        <row r="10">
          <cell r="A10" t="str">
            <v>51</v>
          </cell>
          <cell r="B10" t="str">
            <v>Lehigh/Capital</v>
          </cell>
          <cell r="C10" t="str">
            <v>Categorically Needy State-Only GA</v>
          </cell>
          <cell r="D10" t="str">
            <v>200309</v>
          </cell>
          <cell r="E10">
            <v>1559.067</v>
          </cell>
          <cell r="F10">
            <v>532034.56999999995</v>
          </cell>
          <cell r="G10">
            <v>46772</v>
          </cell>
        </row>
        <row r="11">
          <cell r="A11" t="str">
            <v>51</v>
          </cell>
          <cell r="B11" t="str">
            <v>Lehigh/Capital</v>
          </cell>
          <cell r="C11" t="str">
            <v>Categorically Needy State-Only GA</v>
          </cell>
          <cell r="D11" t="str">
            <v>200310</v>
          </cell>
          <cell r="E11">
            <v>1583.7739999999999</v>
          </cell>
          <cell r="F11">
            <v>558149.89</v>
          </cell>
          <cell r="G11">
            <v>49097</v>
          </cell>
        </row>
        <row r="12">
          <cell r="A12" t="str">
            <v>51</v>
          </cell>
          <cell r="B12" t="str">
            <v>Lehigh/Capital</v>
          </cell>
          <cell r="C12" t="str">
            <v>Categorically Needy State-Only GA</v>
          </cell>
          <cell r="D12" t="str">
            <v>200311</v>
          </cell>
          <cell r="E12">
            <v>1601.434</v>
          </cell>
          <cell r="F12">
            <v>546178.22</v>
          </cell>
          <cell r="G12">
            <v>48043</v>
          </cell>
        </row>
        <row r="13">
          <cell r="A13" t="str">
            <v>51</v>
          </cell>
          <cell r="B13" t="str">
            <v>Lehigh/Capital</v>
          </cell>
          <cell r="C13" t="str">
            <v>Categorically Needy State-Only GA</v>
          </cell>
          <cell r="D13" t="str">
            <v>200312</v>
          </cell>
          <cell r="E13">
            <v>1653.548</v>
          </cell>
          <cell r="F13">
            <v>583861.74</v>
          </cell>
          <cell r="G13">
            <v>51260</v>
          </cell>
        </row>
        <row r="14">
          <cell r="A14" t="str">
            <v>51</v>
          </cell>
          <cell r="B14" t="str">
            <v>Lehigh/Capital</v>
          </cell>
          <cell r="C14" t="str">
            <v>Categorically Needy State-Only GA</v>
          </cell>
          <cell r="D14" t="str">
            <v>200401</v>
          </cell>
          <cell r="E14">
            <v>1670.8710000000001</v>
          </cell>
          <cell r="F14">
            <v>668900.24</v>
          </cell>
          <cell r="G14">
            <v>51797</v>
          </cell>
        </row>
        <row r="15">
          <cell r="A15" t="str">
            <v>51</v>
          </cell>
          <cell r="B15" t="str">
            <v>Lehigh/Capital</v>
          </cell>
          <cell r="C15" t="str">
            <v>Categorically Needy State-Only GA</v>
          </cell>
          <cell r="D15" t="str">
            <v>200402</v>
          </cell>
          <cell r="E15">
            <v>1697.2760000000001</v>
          </cell>
          <cell r="F15">
            <v>635646.51</v>
          </cell>
          <cell r="G15">
            <v>49221</v>
          </cell>
        </row>
        <row r="16">
          <cell r="A16" t="str">
            <v>51</v>
          </cell>
          <cell r="B16" t="str">
            <v>Lehigh/Capital</v>
          </cell>
          <cell r="C16" t="str">
            <v>Categorically Needy State-Only GA</v>
          </cell>
          <cell r="D16" t="str">
            <v>200403</v>
          </cell>
          <cell r="E16">
            <v>1760.548</v>
          </cell>
          <cell r="F16">
            <v>704800.82</v>
          </cell>
          <cell r="G16">
            <v>54577</v>
          </cell>
        </row>
        <row r="17">
          <cell r="A17" t="str">
            <v>51</v>
          </cell>
          <cell r="B17" t="str">
            <v>Lehigh/Capital</v>
          </cell>
          <cell r="C17" t="str">
            <v>Categorically Needy State-Only GA</v>
          </cell>
          <cell r="D17" t="str">
            <v>200404</v>
          </cell>
          <cell r="E17">
            <v>1793.3330000000001</v>
          </cell>
          <cell r="F17">
            <v>694772.77</v>
          </cell>
          <cell r="G17">
            <v>53800</v>
          </cell>
        </row>
        <row r="18">
          <cell r="A18" t="str">
            <v>51</v>
          </cell>
          <cell r="B18" t="str">
            <v>Lehigh/Capital</v>
          </cell>
          <cell r="C18" t="str">
            <v>Categorically Needy State-Only GA</v>
          </cell>
          <cell r="D18" t="str">
            <v>200405</v>
          </cell>
          <cell r="E18">
            <v>1907.645</v>
          </cell>
          <cell r="F18">
            <v>763688.3</v>
          </cell>
          <cell r="G18">
            <v>59137</v>
          </cell>
        </row>
        <row r="19">
          <cell r="A19" t="str">
            <v>51</v>
          </cell>
          <cell r="B19" t="str">
            <v>Lehigh/Capital</v>
          </cell>
          <cell r="C19" t="str">
            <v>Categorically Needy State-Only GA</v>
          </cell>
          <cell r="D19" t="str">
            <v>200406</v>
          </cell>
          <cell r="E19">
            <v>1962.3</v>
          </cell>
          <cell r="F19">
            <v>760233.78</v>
          </cell>
          <cell r="G19">
            <v>58869</v>
          </cell>
        </row>
        <row r="20">
          <cell r="A20" t="str">
            <v>51</v>
          </cell>
          <cell r="B20" t="str">
            <v>Lehigh/Capital</v>
          </cell>
          <cell r="C20" t="str">
            <v>Categorically Needy State-Only GA</v>
          </cell>
          <cell r="D20" t="str">
            <v>200407</v>
          </cell>
          <cell r="E20">
            <v>2010.3869999999999</v>
          </cell>
          <cell r="F20">
            <v>857369.65</v>
          </cell>
          <cell r="G20">
            <v>62322</v>
          </cell>
        </row>
        <row r="21">
          <cell r="A21" t="str">
            <v>51</v>
          </cell>
          <cell r="B21" t="str">
            <v>Lehigh/Capital</v>
          </cell>
          <cell r="C21" t="str">
            <v>Categorically Needy State-Only GA</v>
          </cell>
          <cell r="D21" t="str">
            <v>200408</v>
          </cell>
          <cell r="E21">
            <v>2026.4190000000001</v>
          </cell>
          <cell r="F21">
            <v>864206.89</v>
          </cell>
          <cell r="G21">
            <v>62819</v>
          </cell>
        </row>
        <row r="22">
          <cell r="A22" t="str">
            <v>51</v>
          </cell>
          <cell r="B22" t="str">
            <v>Lehigh/Capital</v>
          </cell>
          <cell r="C22" t="str">
            <v>Categorically Needy State-Only GA</v>
          </cell>
          <cell r="D22" t="str">
            <v>200409</v>
          </cell>
          <cell r="E22">
            <v>1992.7</v>
          </cell>
          <cell r="F22">
            <v>822407.08</v>
          </cell>
          <cell r="G22">
            <v>59781</v>
          </cell>
        </row>
        <row r="23">
          <cell r="A23" t="str">
            <v>51</v>
          </cell>
          <cell r="B23" t="str">
            <v>Lehigh/Capital</v>
          </cell>
          <cell r="C23" t="str">
            <v>Categorically Needy State-Only GA</v>
          </cell>
          <cell r="D23" t="str">
            <v>200410</v>
          </cell>
          <cell r="E23">
            <v>1986.903</v>
          </cell>
          <cell r="F23">
            <v>847354.51</v>
          </cell>
          <cell r="G23">
            <v>61594</v>
          </cell>
        </row>
        <row r="24">
          <cell r="A24" t="str">
            <v>51</v>
          </cell>
          <cell r="B24" t="str">
            <v>Lehigh/Capital</v>
          </cell>
          <cell r="C24" t="str">
            <v>Categorically Needy State-Only GA</v>
          </cell>
          <cell r="D24" t="str">
            <v>200411</v>
          </cell>
          <cell r="E24">
            <v>2049.4670000000001</v>
          </cell>
          <cell r="F24">
            <v>845835.19</v>
          </cell>
          <cell r="G24">
            <v>61484</v>
          </cell>
        </row>
        <row r="25">
          <cell r="A25" t="str">
            <v>51</v>
          </cell>
          <cell r="B25" t="str">
            <v>Lehigh/Capital</v>
          </cell>
          <cell r="C25" t="str">
            <v>Categorically Needy State-Only GA</v>
          </cell>
          <cell r="D25" t="str">
            <v>200412</v>
          </cell>
          <cell r="E25">
            <v>2003.807</v>
          </cell>
          <cell r="F25">
            <v>854563.17</v>
          </cell>
          <cell r="G25">
            <v>62118</v>
          </cell>
        </row>
        <row r="26">
          <cell r="A26" t="str">
            <v>51</v>
          </cell>
          <cell r="B26" t="str">
            <v>Lehigh/Capital</v>
          </cell>
          <cell r="C26" t="str">
            <v>Categorically Needy State-Only GA</v>
          </cell>
          <cell r="D26" t="str">
            <v>200501</v>
          </cell>
          <cell r="E26">
            <v>1992.8389999999999</v>
          </cell>
          <cell r="F26">
            <v>930754.7</v>
          </cell>
          <cell r="G26">
            <v>61778</v>
          </cell>
        </row>
        <row r="27">
          <cell r="A27" t="str">
            <v>51</v>
          </cell>
          <cell r="B27" t="str">
            <v>Lehigh/Capital</v>
          </cell>
          <cell r="C27" t="str">
            <v>Categorically Needy State-Only GA</v>
          </cell>
          <cell r="D27" t="str">
            <v>200502</v>
          </cell>
          <cell r="E27">
            <v>2033.75</v>
          </cell>
          <cell r="F27">
            <v>857936.7</v>
          </cell>
          <cell r="G27">
            <v>56945</v>
          </cell>
        </row>
        <row r="28">
          <cell r="A28" t="str">
            <v>51</v>
          </cell>
          <cell r="B28" t="str">
            <v>Lehigh/Capital</v>
          </cell>
          <cell r="C28" t="str">
            <v>Categorically Needy State-Only GA</v>
          </cell>
          <cell r="D28" t="str">
            <v>200503</v>
          </cell>
          <cell r="E28">
            <v>2085</v>
          </cell>
          <cell r="F28">
            <v>973798.79</v>
          </cell>
          <cell r="G28">
            <v>64635</v>
          </cell>
        </row>
        <row r="29">
          <cell r="A29" t="str">
            <v>51</v>
          </cell>
          <cell r="B29" t="str">
            <v>Lehigh/Capital</v>
          </cell>
          <cell r="C29" t="str">
            <v>Categorically Needy State-Only GA</v>
          </cell>
          <cell r="D29" t="str">
            <v>200504</v>
          </cell>
          <cell r="E29">
            <v>2109.5329999999999</v>
          </cell>
          <cell r="F29">
            <v>953467.39</v>
          </cell>
          <cell r="G29">
            <v>63286</v>
          </cell>
        </row>
        <row r="30">
          <cell r="A30" t="str">
            <v>51</v>
          </cell>
          <cell r="B30" t="str">
            <v>Lehigh/Capital</v>
          </cell>
          <cell r="C30" t="str">
            <v>Categorically Needy State-Only GA</v>
          </cell>
          <cell r="D30" t="str">
            <v>200505</v>
          </cell>
          <cell r="E30">
            <v>2206.3870000000002</v>
          </cell>
          <cell r="F30">
            <v>1030492.64</v>
          </cell>
          <cell r="G30">
            <v>68398</v>
          </cell>
        </row>
        <row r="31">
          <cell r="A31" t="str">
            <v>51</v>
          </cell>
          <cell r="B31" t="str">
            <v>Lehigh/Capital</v>
          </cell>
          <cell r="C31" t="str">
            <v>Categorically Needy State-Only GA</v>
          </cell>
          <cell r="D31" t="str">
            <v>200506</v>
          </cell>
          <cell r="E31">
            <v>2154.7339999999999</v>
          </cell>
          <cell r="F31">
            <v>973896.82</v>
          </cell>
          <cell r="G31">
            <v>64642</v>
          </cell>
        </row>
        <row r="32">
          <cell r="A32" t="str">
            <v>51</v>
          </cell>
          <cell r="B32" t="str">
            <v>Lehigh/Capital</v>
          </cell>
          <cell r="C32" t="str">
            <v>Categorically Needy State-Only GA</v>
          </cell>
          <cell r="D32" t="str">
            <v>200507</v>
          </cell>
          <cell r="E32">
            <v>2153.549</v>
          </cell>
          <cell r="F32">
            <v>1005814.28</v>
          </cell>
          <cell r="G32">
            <v>66760</v>
          </cell>
        </row>
        <row r="33">
          <cell r="A33" t="str">
            <v>51</v>
          </cell>
          <cell r="B33" t="str">
            <v>Lehigh/Capital</v>
          </cell>
          <cell r="C33" t="str">
            <v>Categorically Needy State-Only GA</v>
          </cell>
          <cell r="D33" t="str">
            <v>200508</v>
          </cell>
          <cell r="E33">
            <v>2204.4189999999999</v>
          </cell>
          <cell r="F33">
            <v>1029573.53</v>
          </cell>
          <cell r="G33">
            <v>68337</v>
          </cell>
        </row>
        <row r="34">
          <cell r="A34" t="str">
            <v>51</v>
          </cell>
          <cell r="B34" t="str">
            <v>Lehigh/Capital</v>
          </cell>
          <cell r="C34" t="str">
            <v>Categorically Needy State-Only GA</v>
          </cell>
          <cell r="D34" t="str">
            <v>200509</v>
          </cell>
          <cell r="E34">
            <v>2130.1</v>
          </cell>
          <cell r="F34">
            <v>962763.02</v>
          </cell>
          <cell r="G34">
            <v>63903</v>
          </cell>
        </row>
        <row r="35">
          <cell r="A35" t="str">
            <v>51</v>
          </cell>
          <cell r="B35" t="str">
            <v>Lehigh/Capital</v>
          </cell>
          <cell r="C35" t="str">
            <v>Categorically Needy State-Only GA</v>
          </cell>
          <cell r="D35" t="str">
            <v>200510</v>
          </cell>
          <cell r="E35">
            <v>2121.2579999999998</v>
          </cell>
          <cell r="F35">
            <v>990732.99</v>
          </cell>
          <cell r="G35">
            <v>65759</v>
          </cell>
        </row>
        <row r="36">
          <cell r="A36" t="str">
            <v>51</v>
          </cell>
          <cell r="B36" t="str">
            <v>Lehigh/Capital</v>
          </cell>
          <cell r="C36" t="str">
            <v>Categorically Needy State-Only GA</v>
          </cell>
          <cell r="D36" t="str">
            <v>200511</v>
          </cell>
          <cell r="E36">
            <v>2119.5329999999999</v>
          </cell>
          <cell r="F36">
            <v>957987.04</v>
          </cell>
          <cell r="G36">
            <v>63586</v>
          </cell>
        </row>
        <row r="37">
          <cell r="A37" t="str">
            <v>51</v>
          </cell>
          <cell r="B37" t="str">
            <v>Lehigh/Capital</v>
          </cell>
          <cell r="C37" t="str">
            <v>Categorically Needy State-Only GA</v>
          </cell>
          <cell r="D37" t="str">
            <v>200512</v>
          </cell>
          <cell r="E37">
            <v>2075.2249999999999</v>
          </cell>
          <cell r="F37">
            <v>969233.78</v>
          </cell>
          <cell r="G37">
            <v>64332</v>
          </cell>
        </row>
        <row r="38">
          <cell r="A38" t="str">
            <v>51</v>
          </cell>
          <cell r="B38" t="str">
            <v>Lehigh/Capital</v>
          </cell>
          <cell r="C38" t="str">
            <v>Categorically Needy State-Only GA</v>
          </cell>
          <cell r="D38" t="str">
            <v>200601</v>
          </cell>
          <cell r="E38">
            <v>1979</v>
          </cell>
          <cell r="F38">
            <v>924291.95</v>
          </cell>
          <cell r="G38">
            <v>61349</v>
          </cell>
        </row>
        <row r="39">
          <cell r="A39" t="str">
            <v>51</v>
          </cell>
          <cell r="B39" t="str">
            <v>Lehigh/Capital</v>
          </cell>
          <cell r="C39" t="str">
            <v>Federal GA</v>
          </cell>
          <cell r="D39" t="str">
            <v>200301</v>
          </cell>
          <cell r="E39">
            <v>949.678</v>
          </cell>
          <cell r="F39">
            <v>484405.22</v>
          </cell>
          <cell r="G39">
            <v>29440</v>
          </cell>
        </row>
        <row r="40">
          <cell r="A40" t="str">
            <v>51</v>
          </cell>
          <cell r="B40" t="str">
            <v>Lehigh/Capital</v>
          </cell>
          <cell r="C40" t="str">
            <v>Federal GA</v>
          </cell>
          <cell r="D40" t="str">
            <v>200302</v>
          </cell>
          <cell r="E40">
            <v>929.96500000000003</v>
          </cell>
          <cell r="F40">
            <v>429339.27</v>
          </cell>
          <cell r="G40">
            <v>26039</v>
          </cell>
        </row>
        <row r="41">
          <cell r="A41" t="str">
            <v>51</v>
          </cell>
          <cell r="B41" t="str">
            <v>Lehigh/Capital</v>
          </cell>
          <cell r="C41" t="str">
            <v>Federal GA</v>
          </cell>
          <cell r="D41" t="str">
            <v>200303</v>
          </cell>
          <cell r="E41">
            <v>957.64499999999998</v>
          </cell>
          <cell r="F41">
            <v>489505.62</v>
          </cell>
          <cell r="G41">
            <v>29687</v>
          </cell>
        </row>
        <row r="42">
          <cell r="A42" t="str">
            <v>51</v>
          </cell>
          <cell r="B42" t="str">
            <v>Lehigh/Capital</v>
          </cell>
          <cell r="C42" t="str">
            <v>Federal GA</v>
          </cell>
          <cell r="D42" t="str">
            <v>200304</v>
          </cell>
          <cell r="E42">
            <v>944</v>
          </cell>
          <cell r="F42">
            <v>467450.01</v>
          </cell>
          <cell r="G42">
            <v>28320</v>
          </cell>
        </row>
        <row r="43">
          <cell r="A43" t="str">
            <v>51</v>
          </cell>
          <cell r="B43" t="str">
            <v>Lehigh/Capital</v>
          </cell>
          <cell r="C43" t="str">
            <v>Federal GA</v>
          </cell>
          <cell r="D43" t="str">
            <v>200305</v>
          </cell>
          <cell r="E43">
            <v>958.70899999999995</v>
          </cell>
          <cell r="F43">
            <v>489026.94</v>
          </cell>
          <cell r="G43">
            <v>29720</v>
          </cell>
        </row>
        <row r="44">
          <cell r="A44" t="str">
            <v>51</v>
          </cell>
          <cell r="B44" t="str">
            <v>Lehigh/Capital</v>
          </cell>
          <cell r="C44" t="str">
            <v>Federal GA</v>
          </cell>
          <cell r="D44" t="str">
            <v>200306</v>
          </cell>
          <cell r="E44">
            <v>946.96699999999998</v>
          </cell>
          <cell r="F44">
            <v>468919.07</v>
          </cell>
          <cell r="G44">
            <v>28409</v>
          </cell>
        </row>
        <row r="45">
          <cell r="A45" t="str">
            <v>51</v>
          </cell>
          <cell r="B45" t="str">
            <v>Lehigh/Capital</v>
          </cell>
          <cell r="C45" t="str">
            <v>Federal GA</v>
          </cell>
          <cell r="D45" t="str">
            <v>200307</v>
          </cell>
          <cell r="E45">
            <v>968</v>
          </cell>
          <cell r="F45">
            <v>495315.71</v>
          </cell>
          <cell r="G45">
            <v>30008</v>
          </cell>
        </row>
        <row r="46">
          <cell r="A46" t="str">
            <v>51</v>
          </cell>
          <cell r="B46" t="str">
            <v>Lehigh/Capital</v>
          </cell>
          <cell r="C46" t="str">
            <v>Federal GA</v>
          </cell>
          <cell r="D46" t="str">
            <v>200308</v>
          </cell>
          <cell r="E46">
            <v>1009.225</v>
          </cell>
          <cell r="F46">
            <v>515898.92</v>
          </cell>
          <cell r="G46">
            <v>31286</v>
          </cell>
        </row>
        <row r="47">
          <cell r="A47" t="str">
            <v>51</v>
          </cell>
          <cell r="B47" t="str">
            <v>Lehigh/Capital</v>
          </cell>
          <cell r="C47" t="str">
            <v>Federal GA</v>
          </cell>
          <cell r="D47" t="str">
            <v>200309</v>
          </cell>
          <cell r="E47">
            <v>1040</v>
          </cell>
          <cell r="F47">
            <v>514492.18</v>
          </cell>
          <cell r="G47">
            <v>31200</v>
          </cell>
        </row>
        <row r="48">
          <cell r="A48" t="str">
            <v>51</v>
          </cell>
          <cell r="B48" t="str">
            <v>Lehigh/Capital</v>
          </cell>
          <cell r="C48" t="str">
            <v>Federal GA</v>
          </cell>
          <cell r="D48" t="str">
            <v>200310</v>
          </cell>
          <cell r="E48">
            <v>1074.838</v>
          </cell>
          <cell r="F48">
            <v>549984.02</v>
          </cell>
          <cell r="G48">
            <v>33320</v>
          </cell>
        </row>
        <row r="49">
          <cell r="A49" t="str">
            <v>51</v>
          </cell>
          <cell r="B49" t="str">
            <v>Lehigh/Capital</v>
          </cell>
          <cell r="C49" t="str">
            <v>Federal GA</v>
          </cell>
          <cell r="D49" t="str">
            <v>200311</v>
          </cell>
          <cell r="E49">
            <v>1096.934</v>
          </cell>
          <cell r="F49">
            <v>543179.61</v>
          </cell>
          <cell r="G49">
            <v>32908</v>
          </cell>
        </row>
        <row r="50">
          <cell r="A50" t="str">
            <v>51</v>
          </cell>
          <cell r="B50" t="str">
            <v>Lehigh/Capital</v>
          </cell>
          <cell r="C50" t="str">
            <v>Federal GA</v>
          </cell>
          <cell r="D50" t="str">
            <v>200312</v>
          </cell>
          <cell r="E50">
            <v>1106.386</v>
          </cell>
          <cell r="F50">
            <v>565054.06000000006</v>
          </cell>
          <cell r="G50">
            <v>34298</v>
          </cell>
        </row>
        <row r="51">
          <cell r="A51" t="str">
            <v>51</v>
          </cell>
          <cell r="B51" t="str">
            <v>Lehigh/Capital</v>
          </cell>
          <cell r="C51" t="str">
            <v>Federal GA</v>
          </cell>
          <cell r="D51" t="str">
            <v>200401</v>
          </cell>
          <cell r="E51">
            <v>1136.2260000000001</v>
          </cell>
          <cell r="F51">
            <v>643876.43999999994</v>
          </cell>
          <cell r="G51">
            <v>35223</v>
          </cell>
        </row>
        <row r="52">
          <cell r="A52" t="str">
            <v>51</v>
          </cell>
          <cell r="B52" t="str">
            <v>Lehigh/Capital</v>
          </cell>
          <cell r="C52" t="str">
            <v>Federal GA</v>
          </cell>
          <cell r="D52" t="str">
            <v>200402</v>
          </cell>
          <cell r="E52">
            <v>1157.8620000000001</v>
          </cell>
          <cell r="F52">
            <v>613805.84</v>
          </cell>
          <cell r="G52">
            <v>33578</v>
          </cell>
        </row>
        <row r="53">
          <cell r="A53" t="str">
            <v>51</v>
          </cell>
          <cell r="B53" t="str">
            <v>Lehigh/Capital</v>
          </cell>
          <cell r="C53" t="str">
            <v>Federal GA</v>
          </cell>
          <cell r="D53" t="str">
            <v>200403</v>
          </cell>
          <cell r="E53">
            <v>1175.2909999999999</v>
          </cell>
          <cell r="F53">
            <v>666013.52</v>
          </cell>
          <cell r="G53">
            <v>36434</v>
          </cell>
        </row>
        <row r="54">
          <cell r="A54" t="str">
            <v>51</v>
          </cell>
          <cell r="B54" t="str">
            <v>Lehigh/Capital</v>
          </cell>
          <cell r="C54" t="str">
            <v>Federal GA</v>
          </cell>
          <cell r="D54" t="str">
            <v>200404</v>
          </cell>
          <cell r="E54">
            <v>1172.3</v>
          </cell>
          <cell r="F54">
            <v>642889.31999999995</v>
          </cell>
          <cell r="G54">
            <v>35169</v>
          </cell>
        </row>
        <row r="55">
          <cell r="A55" t="str">
            <v>51</v>
          </cell>
          <cell r="B55" t="str">
            <v>Lehigh/Capital</v>
          </cell>
          <cell r="C55" t="str">
            <v>Federal GA</v>
          </cell>
          <cell r="D55" t="str">
            <v>200405</v>
          </cell>
          <cell r="E55">
            <v>1195.29</v>
          </cell>
          <cell r="F55">
            <v>677347.12</v>
          </cell>
          <cell r="G55">
            <v>37054</v>
          </cell>
        </row>
        <row r="56">
          <cell r="A56" t="str">
            <v>51</v>
          </cell>
          <cell r="B56" t="str">
            <v>Lehigh/Capital</v>
          </cell>
          <cell r="C56" t="str">
            <v>Federal GA</v>
          </cell>
          <cell r="D56" t="str">
            <v>200406</v>
          </cell>
          <cell r="E56">
            <v>1226.2660000000001</v>
          </cell>
          <cell r="F56">
            <v>672484.64</v>
          </cell>
          <cell r="G56">
            <v>36788</v>
          </cell>
        </row>
        <row r="57">
          <cell r="A57" t="str">
            <v>51</v>
          </cell>
          <cell r="B57" t="str">
            <v>Lehigh/Capital</v>
          </cell>
          <cell r="C57" t="str">
            <v>Federal GA</v>
          </cell>
          <cell r="D57" t="str">
            <v>200407</v>
          </cell>
          <cell r="E57">
            <v>1231.193</v>
          </cell>
          <cell r="F57">
            <v>743222.37</v>
          </cell>
          <cell r="G57">
            <v>38167</v>
          </cell>
        </row>
        <row r="58">
          <cell r="A58" t="str">
            <v>51</v>
          </cell>
          <cell r="B58" t="str">
            <v>Lehigh/Capital</v>
          </cell>
          <cell r="C58" t="str">
            <v>Federal GA</v>
          </cell>
          <cell r="D58" t="str">
            <v>200408</v>
          </cell>
          <cell r="E58">
            <v>1244.742</v>
          </cell>
          <cell r="F58">
            <v>751401.01</v>
          </cell>
          <cell r="G58">
            <v>38587</v>
          </cell>
        </row>
        <row r="59">
          <cell r="A59" t="str">
            <v>51</v>
          </cell>
          <cell r="B59" t="str">
            <v>Lehigh/Capital</v>
          </cell>
          <cell r="C59" t="str">
            <v>Federal GA</v>
          </cell>
          <cell r="D59" t="str">
            <v>200409</v>
          </cell>
          <cell r="E59">
            <v>1226.566</v>
          </cell>
          <cell r="F59">
            <v>716548</v>
          </cell>
          <cell r="G59">
            <v>36797</v>
          </cell>
        </row>
        <row r="60">
          <cell r="A60" t="str">
            <v>51</v>
          </cell>
          <cell r="B60" t="str">
            <v>Lehigh/Capital</v>
          </cell>
          <cell r="C60" t="str">
            <v>Federal GA</v>
          </cell>
          <cell r="D60" t="str">
            <v>200410</v>
          </cell>
          <cell r="E60">
            <v>1190.29</v>
          </cell>
          <cell r="F60">
            <v>718530.71</v>
          </cell>
          <cell r="G60">
            <v>36899</v>
          </cell>
        </row>
        <row r="61">
          <cell r="A61" t="str">
            <v>51</v>
          </cell>
          <cell r="B61" t="str">
            <v>Lehigh/Capital</v>
          </cell>
          <cell r="C61" t="str">
            <v>Federal GA</v>
          </cell>
          <cell r="D61" t="str">
            <v>200411</v>
          </cell>
          <cell r="E61">
            <v>1252.7329999999999</v>
          </cell>
          <cell r="F61">
            <v>731834.35</v>
          </cell>
          <cell r="G61">
            <v>37582</v>
          </cell>
        </row>
        <row r="62">
          <cell r="A62" t="str">
            <v>51</v>
          </cell>
          <cell r="B62" t="str">
            <v>Lehigh/Capital</v>
          </cell>
          <cell r="C62" t="str">
            <v>Federal GA</v>
          </cell>
          <cell r="D62" t="str">
            <v>200412</v>
          </cell>
          <cell r="E62">
            <v>1225.42</v>
          </cell>
          <cell r="F62">
            <v>739736.71</v>
          </cell>
          <cell r="G62">
            <v>37988</v>
          </cell>
        </row>
        <row r="63">
          <cell r="A63" t="str">
            <v>51</v>
          </cell>
          <cell r="B63" t="str">
            <v>Lehigh/Capital</v>
          </cell>
          <cell r="C63" t="str">
            <v>Federal GA</v>
          </cell>
          <cell r="D63" t="str">
            <v>200501</v>
          </cell>
          <cell r="E63">
            <v>1248.194</v>
          </cell>
          <cell r="F63">
            <v>789894.51</v>
          </cell>
          <cell r="G63">
            <v>38694</v>
          </cell>
        </row>
        <row r="64">
          <cell r="A64" t="str">
            <v>51</v>
          </cell>
          <cell r="B64" t="str">
            <v>Lehigh/Capital</v>
          </cell>
          <cell r="C64" t="str">
            <v>Federal GA</v>
          </cell>
          <cell r="D64" t="str">
            <v>200502</v>
          </cell>
          <cell r="E64">
            <v>1293.25</v>
          </cell>
          <cell r="F64">
            <v>739208.93</v>
          </cell>
          <cell r="G64">
            <v>36211</v>
          </cell>
        </row>
        <row r="65">
          <cell r="A65" t="str">
            <v>51</v>
          </cell>
          <cell r="B65" t="str">
            <v>Lehigh/Capital</v>
          </cell>
          <cell r="C65" t="str">
            <v>Federal GA</v>
          </cell>
          <cell r="D65" t="str">
            <v>200503</v>
          </cell>
          <cell r="E65">
            <v>1291.3879999999999</v>
          </cell>
          <cell r="F65">
            <v>817228.62</v>
          </cell>
          <cell r="G65">
            <v>40033</v>
          </cell>
        </row>
        <row r="66">
          <cell r="A66" t="str">
            <v>51</v>
          </cell>
          <cell r="B66" t="str">
            <v>Lehigh/Capital</v>
          </cell>
          <cell r="C66" t="str">
            <v>Federal GA</v>
          </cell>
          <cell r="D66" t="str">
            <v>200504</v>
          </cell>
          <cell r="E66">
            <v>1275.933</v>
          </cell>
          <cell r="F66">
            <v>781406.98</v>
          </cell>
          <cell r="G66">
            <v>38278</v>
          </cell>
        </row>
        <row r="67">
          <cell r="A67" t="str">
            <v>51</v>
          </cell>
          <cell r="B67" t="str">
            <v>Lehigh/Capital</v>
          </cell>
          <cell r="C67" t="str">
            <v>Federal GA</v>
          </cell>
          <cell r="D67" t="str">
            <v>200505</v>
          </cell>
          <cell r="E67">
            <v>1263.1289999999999</v>
          </cell>
          <cell r="F67">
            <v>799346.06</v>
          </cell>
          <cell r="G67">
            <v>39157</v>
          </cell>
        </row>
        <row r="68">
          <cell r="A68" t="str">
            <v>51</v>
          </cell>
          <cell r="B68" t="str">
            <v>Lehigh/Capital</v>
          </cell>
          <cell r="C68" t="str">
            <v>Federal GA</v>
          </cell>
          <cell r="D68" t="str">
            <v>200506</v>
          </cell>
          <cell r="E68">
            <v>1300.8330000000001</v>
          </cell>
          <cell r="F68">
            <v>796656.24</v>
          </cell>
          <cell r="G68">
            <v>39025</v>
          </cell>
        </row>
        <row r="69">
          <cell r="A69" t="str">
            <v>51</v>
          </cell>
          <cell r="B69" t="str">
            <v>Lehigh/Capital</v>
          </cell>
          <cell r="C69" t="str">
            <v>Federal GA</v>
          </cell>
          <cell r="D69" t="str">
            <v>200507</v>
          </cell>
          <cell r="E69">
            <v>1327.1289999999999</v>
          </cell>
          <cell r="F69">
            <v>839847.23</v>
          </cell>
          <cell r="G69">
            <v>41141</v>
          </cell>
        </row>
        <row r="70">
          <cell r="A70" t="str">
            <v>51</v>
          </cell>
          <cell r="B70" t="str">
            <v>Lehigh/Capital</v>
          </cell>
          <cell r="C70" t="str">
            <v>Federal GA</v>
          </cell>
          <cell r="D70" t="str">
            <v>200508</v>
          </cell>
          <cell r="E70">
            <v>1337.13</v>
          </cell>
          <cell r="F70">
            <v>846175.5</v>
          </cell>
          <cell r="G70">
            <v>41451</v>
          </cell>
        </row>
        <row r="71">
          <cell r="A71" t="str">
            <v>51</v>
          </cell>
          <cell r="B71" t="str">
            <v>Lehigh/Capital</v>
          </cell>
          <cell r="C71" t="str">
            <v>Federal GA</v>
          </cell>
          <cell r="D71" t="str">
            <v>200509</v>
          </cell>
          <cell r="E71">
            <v>1309.8</v>
          </cell>
          <cell r="F71">
            <v>802147.6</v>
          </cell>
          <cell r="G71">
            <v>39294</v>
          </cell>
        </row>
        <row r="72">
          <cell r="A72" t="str">
            <v>51</v>
          </cell>
          <cell r="B72" t="str">
            <v>Lehigh/Capital</v>
          </cell>
          <cell r="C72" t="str">
            <v>Federal GA</v>
          </cell>
          <cell r="D72" t="str">
            <v>200510</v>
          </cell>
          <cell r="E72">
            <v>1344.645</v>
          </cell>
          <cell r="F72">
            <v>850931.99</v>
          </cell>
          <cell r="G72">
            <v>41684</v>
          </cell>
        </row>
        <row r="73">
          <cell r="A73" t="str">
            <v>51</v>
          </cell>
          <cell r="B73" t="str">
            <v>Lehigh/Capital</v>
          </cell>
          <cell r="C73" t="str">
            <v>Federal GA</v>
          </cell>
          <cell r="D73" t="str">
            <v>200511</v>
          </cell>
          <cell r="E73">
            <v>1338.8330000000001</v>
          </cell>
          <cell r="F73">
            <v>819928.24</v>
          </cell>
          <cell r="G73">
            <v>40165</v>
          </cell>
        </row>
        <row r="74">
          <cell r="A74" t="str">
            <v>51</v>
          </cell>
          <cell r="B74" t="str">
            <v>Lehigh/Capital</v>
          </cell>
          <cell r="C74" t="str">
            <v>Federal GA</v>
          </cell>
          <cell r="D74" t="str">
            <v>200512</v>
          </cell>
          <cell r="E74">
            <v>1343.3219999999999</v>
          </cell>
          <cell r="F74">
            <v>850094.96</v>
          </cell>
          <cell r="G74">
            <v>41643</v>
          </cell>
        </row>
        <row r="75">
          <cell r="A75" t="str">
            <v>51</v>
          </cell>
          <cell r="B75" t="str">
            <v>Lehigh/Capital</v>
          </cell>
          <cell r="C75" t="str">
            <v>Federal GA</v>
          </cell>
          <cell r="D75" t="str">
            <v>200601</v>
          </cell>
          <cell r="E75">
            <v>1309</v>
          </cell>
          <cell r="F75">
            <v>828374.47</v>
          </cell>
          <cell r="G75">
            <v>40579</v>
          </cell>
        </row>
        <row r="76">
          <cell r="A76" t="str">
            <v>51</v>
          </cell>
          <cell r="B76" t="str">
            <v>Lehigh/Capital</v>
          </cell>
          <cell r="C76" t="str">
            <v>Healthy Beginnings &lt; 1</v>
          </cell>
          <cell r="D76" t="str">
            <v>200301</v>
          </cell>
          <cell r="E76">
            <v>2423.4839999999999</v>
          </cell>
          <cell r="F76">
            <v>245549.99</v>
          </cell>
          <cell r="G76">
            <v>75128</v>
          </cell>
        </row>
        <row r="77">
          <cell r="A77" t="str">
            <v>51</v>
          </cell>
          <cell r="B77" t="str">
            <v>Lehigh/Capital</v>
          </cell>
          <cell r="C77" t="str">
            <v>Healthy Beginnings &lt; 1</v>
          </cell>
          <cell r="D77" t="str">
            <v>200302</v>
          </cell>
          <cell r="E77">
            <v>2424.0709999999999</v>
          </cell>
          <cell r="F77">
            <v>221875.8</v>
          </cell>
          <cell r="G77">
            <v>67874</v>
          </cell>
        </row>
        <row r="78">
          <cell r="A78" t="str">
            <v>51</v>
          </cell>
          <cell r="B78" t="str">
            <v>Lehigh/Capital</v>
          </cell>
          <cell r="C78" t="str">
            <v>Healthy Beginnings &lt; 1</v>
          </cell>
          <cell r="D78" t="str">
            <v>200303</v>
          </cell>
          <cell r="E78">
            <v>2476.5160000000001</v>
          </cell>
          <cell r="F78">
            <v>250969.94</v>
          </cell>
          <cell r="G78">
            <v>76772</v>
          </cell>
        </row>
        <row r="79">
          <cell r="A79" t="str">
            <v>51</v>
          </cell>
          <cell r="B79" t="str">
            <v>Lehigh/Capital</v>
          </cell>
          <cell r="C79" t="str">
            <v>Healthy Beginnings &lt; 1</v>
          </cell>
          <cell r="D79" t="str">
            <v>200304</v>
          </cell>
          <cell r="E79">
            <v>2479.2330000000002</v>
          </cell>
          <cell r="F79">
            <v>243138.34</v>
          </cell>
          <cell r="G79">
            <v>74377</v>
          </cell>
        </row>
        <row r="80">
          <cell r="A80" t="str">
            <v>51</v>
          </cell>
          <cell r="B80" t="str">
            <v>Lehigh/Capital</v>
          </cell>
          <cell r="C80" t="str">
            <v>Healthy Beginnings &lt; 1</v>
          </cell>
          <cell r="D80" t="str">
            <v>200305</v>
          </cell>
          <cell r="E80">
            <v>2474.4839999999999</v>
          </cell>
          <cell r="F80">
            <v>250764.07</v>
          </cell>
          <cell r="G80">
            <v>76709</v>
          </cell>
        </row>
        <row r="81">
          <cell r="A81" t="str">
            <v>51</v>
          </cell>
          <cell r="B81" t="str">
            <v>Lehigh/Capital</v>
          </cell>
          <cell r="C81" t="str">
            <v>Healthy Beginnings &lt; 1</v>
          </cell>
          <cell r="D81" t="str">
            <v>200306</v>
          </cell>
          <cell r="E81">
            <v>2480.3670000000002</v>
          </cell>
          <cell r="F81">
            <v>243151.38</v>
          </cell>
          <cell r="G81">
            <v>74411</v>
          </cell>
        </row>
        <row r="82">
          <cell r="A82" t="str">
            <v>51</v>
          </cell>
          <cell r="B82" t="str">
            <v>Lehigh/Capital</v>
          </cell>
          <cell r="C82" t="str">
            <v>Healthy Beginnings &lt; 1</v>
          </cell>
          <cell r="D82" t="str">
            <v>200307</v>
          </cell>
          <cell r="E82">
            <v>2458.9029999999998</v>
          </cell>
          <cell r="F82">
            <v>249185.2</v>
          </cell>
          <cell r="G82">
            <v>76226</v>
          </cell>
        </row>
        <row r="83">
          <cell r="A83" t="str">
            <v>51</v>
          </cell>
          <cell r="B83" t="str">
            <v>Lehigh/Capital</v>
          </cell>
          <cell r="C83" t="str">
            <v>Healthy Beginnings &lt; 1</v>
          </cell>
          <cell r="D83" t="str">
            <v>200308</v>
          </cell>
          <cell r="E83">
            <v>2493.4189999999999</v>
          </cell>
          <cell r="F83">
            <v>252669.89</v>
          </cell>
          <cell r="G83">
            <v>77296</v>
          </cell>
        </row>
        <row r="84">
          <cell r="A84" t="str">
            <v>51</v>
          </cell>
          <cell r="B84" t="str">
            <v>Lehigh/Capital</v>
          </cell>
          <cell r="C84" t="str">
            <v>Healthy Beginnings &lt; 1</v>
          </cell>
          <cell r="D84" t="str">
            <v>200309</v>
          </cell>
          <cell r="E84">
            <v>2731.7330000000002</v>
          </cell>
          <cell r="F84">
            <v>267832.32000000001</v>
          </cell>
          <cell r="G84">
            <v>81952</v>
          </cell>
        </row>
        <row r="85">
          <cell r="A85" t="str">
            <v>51</v>
          </cell>
          <cell r="B85" t="str">
            <v>Lehigh/Capital</v>
          </cell>
          <cell r="C85" t="str">
            <v>Healthy Beginnings &lt; 1</v>
          </cell>
          <cell r="D85" t="str">
            <v>200310</v>
          </cell>
          <cell r="E85">
            <v>2690.9679999999998</v>
          </cell>
          <cell r="F85">
            <v>272499.87</v>
          </cell>
          <cell r="G85">
            <v>83420</v>
          </cell>
        </row>
        <row r="86">
          <cell r="A86" t="str">
            <v>51</v>
          </cell>
          <cell r="B86" t="str">
            <v>Lehigh/Capital</v>
          </cell>
          <cell r="C86" t="str">
            <v>Healthy Beginnings &lt; 1</v>
          </cell>
          <cell r="D86" t="str">
            <v>200311</v>
          </cell>
          <cell r="E86">
            <v>2703.8670000000002</v>
          </cell>
          <cell r="F86">
            <v>264971.90000000002</v>
          </cell>
          <cell r="G86">
            <v>81116</v>
          </cell>
        </row>
        <row r="87">
          <cell r="A87" t="str">
            <v>51</v>
          </cell>
          <cell r="B87" t="str">
            <v>Lehigh/Capital</v>
          </cell>
          <cell r="C87" t="str">
            <v>Healthy Beginnings &lt; 1</v>
          </cell>
          <cell r="D87" t="str">
            <v>200312</v>
          </cell>
          <cell r="E87">
            <v>2686.42</v>
          </cell>
          <cell r="F87">
            <v>272140.28000000003</v>
          </cell>
          <cell r="G87">
            <v>83279</v>
          </cell>
        </row>
        <row r="88">
          <cell r="A88" t="str">
            <v>51</v>
          </cell>
          <cell r="B88" t="str">
            <v>Lehigh/Capital</v>
          </cell>
          <cell r="C88" t="str">
            <v>Healthy Beginnings &lt; 1</v>
          </cell>
          <cell r="D88" t="str">
            <v>200401</v>
          </cell>
          <cell r="E88">
            <v>2670.29</v>
          </cell>
          <cell r="F88">
            <v>272240.92</v>
          </cell>
          <cell r="G88">
            <v>82779</v>
          </cell>
        </row>
        <row r="89">
          <cell r="A89" t="str">
            <v>51</v>
          </cell>
          <cell r="B89" t="str">
            <v>Lehigh/Capital</v>
          </cell>
          <cell r="C89" t="str">
            <v>Healthy Beginnings &lt; 1</v>
          </cell>
          <cell r="D89" t="str">
            <v>200402</v>
          </cell>
          <cell r="E89">
            <v>2674.31</v>
          </cell>
          <cell r="F89">
            <v>255155.95</v>
          </cell>
          <cell r="G89">
            <v>77555</v>
          </cell>
        </row>
        <row r="90">
          <cell r="A90" t="str">
            <v>51</v>
          </cell>
          <cell r="B90" t="str">
            <v>Lehigh/Capital</v>
          </cell>
          <cell r="C90" t="str">
            <v>Healthy Beginnings &lt; 1</v>
          </cell>
          <cell r="D90" t="str">
            <v>200403</v>
          </cell>
          <cell r="E90">
            <v>2719.1930000000002</v>
          </cell>
          <cell r="F90">
            <v>277330.55</v>
          </cell>
          <cell r="G90">
            <v>84295</v>
          </cell>
        </row>
        <row r="91">
          <cell r="A91" t="str">
            <v>51</v>
          </cell>
          <cell r="B91" t="str">
            <v>Lehigh/Capital</v>
          </cell>
          <cell r="C91" t="str">
            <v>Healthy Beginnings &lt; 1</v>
          </cell>
          <cell r="D91" t="str">
            <v>200404</v>
          </cell>
          <cell r="E91">
            <v>2714.3</v>
          </cell>
          <cell r="F91">
            <v>267901.40999999997</v>
          </cell>
          <cell r="G91">
            <v>81429</v>
          </cell>
        </row>
        <row r="92">
          <cell r="A92" t="str">
            <v>51</v>
          </cell>
          <cell r="B92" t="str">
            <v>Lehigh/Capital</v>
          </cell>
          <cell r="C92" t="str">
            <v>Healthy Beginnings &lt; 1</v>
          </cell>
          <cell r="D92" t="str">
            <v>200405</v>
          </cell>
          <cell r="E92">
            <v>2810.3870000000002</v>
          </cell>
          <cell r="F92">
            <v>286631.38</v>
          </cell>
          <cell r="G92">
            <v>87122</v>
          </cell>
        </row>
        <row r="93">
          <cell r="A93" t="str">
            <v>51</v>
          </cell>
          <cell r="B93" t="str">
            <v>Lehigh/Capital</v>
          </cell>
          <cell r="C93" t="str">
            <v>Healthy Beginnings &lt; 1</v>
          </cell>
          <cell r="D93" t="str">
            <v>200406</v>
          </cell>
          <cell r="E93">
            <v>2822.3670000000002</v>
          </cell>
          <cell r="F93">
            <v>278567.59000000003</v>
          </cell>
          <cell r="G93">
            <v>84671</v>
          </cell>
        </row>
        <row r="94">
          <cell r="A94" t="str">
            <v>51</v>
          </cell>
          <cell r="B94" t="str">
            <v>Lehigh/Capital</v>
          </cell>
          <cell r="C94" t="str">
            <v>Healthy Beginnings &lt; 1</v>
          </cell>
          <cell r="D94" t="str">
            <v>200407</v>
          </cell>
          <cell r="E94">
            <v>2861.3229999999999</v>
          </cell>
          <cell r="F94">
            <v>310996.65999999997</v>
          </cell>
          <cell r="G94">
            <v>88701</v>
          </cell>
        </row>
        <row r="95">
          <cell r="A95" t="str">
            <v>51</v>
          </cell>
          <cell r="B95" t="str">
            <v>Lehigh/Capital</v>
          </cell>
          <cell r="C95" t="str">
            <v>Healthy Beginnings &lt; 1</v>
          </cell>
          <cell r="D95" t="str">
            <v>200408</v>
          </cell>
          <cell r="E95">
            <v>2873.2260000000001</v>
          </cell>
          <cell r="F95">
            <v>312290.13</v>
          </cell>
          <cell r="G95">
            <v>89070</v>
          </cell>
        </row>
        <row r="96">
          <cell r="A96" t="str">
            <v>51</v>
          </cell>
          <cell r="B96" t="str">
            <v>Lehigh/Capital</v>
          </cell>
          <cell r="C96" t="str">
            <v>Healthy Beginnings &lt; 1</v>
          </cell>
          <cell r="D96" t="str">
            <v>200409</v>
          </cell>
          <cell r="E96">
            <v>2889.567</v>
          </cell>
          <cell r="F96">
            <v>303924.81</v>
          </cell>
          <cell r="G96">
            <v>86687</v>
          </cell>
        </row>
        <row r="97">
          <cell r="A97" t="str">
            <v>51</v>
          </cell>
          <cell r="B97" t="str">
            <v>Lehigh/Capital</v>
          </cell>
          <cell r="C97" t="str">
            <v>Healthy Beginnings &lt; 1</v>
          </cell>
          <cell r="D97" t="str">
            <v>200410</v>
          </cell>
          <cell r="E97">
            <v>2892.5479999999998</v>
          </cell>
          <cell r="F97">
            <v>314390.46999999997</v>
          </cell>
          <cell r="G97">
            <v>89669</v>
          </cell>
        </row>
        <row r="98">
          <cell r="A98" t="str">
            <v>51</v>
          </cell>
          <cell r="B98" t="str">
            <v>Lehigh/Capital</v>
          </cell>
          <cell r="C98" t="str">
            <v>Healthy Beginnings &lt; 1</v>
          </cell>
          <cell r="D98" t="str">
            <v>200411</v>
          </cell>
          <cell r="E98">
            <v>2897.6669999999999</v>
          </cell>
          <cell r="F98">
            <v>304776.77</v>
          </cell>
          <cell r="G98">
            <v>86930</v>
          </cell>
        </row>
        <row r="99">
          <cell r="A99" t="str">
            <v>51</v>
          </cell>
          <cell r="B99" t="str">
            <v>Lehigh/Capital</v>
          </cell>
          <cell r="C99" t="str">
            <v>Healthy Beginnings &lt; 1</v>
          </cell>
          <cell r="D99" t="str">
            <v>200412</v>
          </cell>
          <cell r="E99">
            <v>2926</v>
          </cell>
          <cell r="F99">
            <v>318026.37</v>
          </cell>
          <cell r="G99">
            <v>90706</v>
          </cell>
        </row>
        <row r="100">
          <cell r="A100" t="str">
            <v>51</v>
          </cell>
          <cell r="B100" t="str">
            <v>Lehigh/Capital</v>
          </cell>
          <cell r="C100" t="str">
            <v>Healthy Beginnings &lt; 1</v>
          </cell>
          <cell r="D100" t="str">
            <v>200501</v>
          </cell>
          <cell r="E100">
            <v>2974.7739999999999</v>
          </cell>
          <cell r="F100">
            <v>358549.55</v>
          </cell>
          <cell r="G100">
            <v>92218</v>
          </cell>
        </row>
        <row r="101">
          <cell r="A101" t="str">
            <v>51</v>
          </cell>
          <cell r="B101" t="str">
            <v>Lehigh/Capital</v>
          </cell>
          <cell r="C101" t="str">
            <v>Healthy Beginnings &lt; 1</v>
          </cell>
          <cell r="D101" t="str">
            <v>200502</v>
          </cell>
          <cell r="E101">
            <v>2986.3580000000002</v>
          </cell>
          <cell r="F101">
            <v>325095.24</v>
          </cell>
          <cell r="G101">
            <v>83618</v>
          </cell>
        </row>
        <row r="102">
          <cell r="A102" t="str">
            <v>51</v>
          </cell>
          <cell r="B102" t="str">
            <v>Lehigh/Capital</v>
          </cell>
          <cell r="C102" t="str">
            <v>Healthy Beginnings &lt; 1</v>
          </cell>
          <cell r="D102" t="str">
            <v>200503</v>
          </cell>
          <cell r="E102">
            <v>3004.8389999999999</v>
          </cell>
          <cell r="F102">
            <v>362173.1</v>
          </cell>
          <cell r="G102">
            <v>93150</v>
          </cell>
        </row>
        <row r="103">
          <cell r="A103" t="str">
            <v>51</v>
          </cell>
          <cell r="B103" t="str">
            <v>Lehigh/Capital</v>
          </cell>
          <cell r="C103" t="str">
            <v>Healthy Beginnings &lt; 1</v>
          </cell>
          <cell r="D103" t="str">
            <v>200504</v>
          </cell>
          <cell r="E103">
            <v>3045.7669999999998</v>
          </cell>
          <cell r="F103">
            <v>355258.32</v>
          </cell>
          <cell r="G103">
            <v>91373</v>
          </cell>
        </row>
        <row r="104">
          <cell r="A104" t="str">
            <v>51</v>
          </cell>
          <cell r="B104" t="str">
            <v>Lehigh/Capital</v>
          </cell>
          <cell r="C104" t="str">
            <v>Healthy Beginnings &lt; 1</v>
          </cell>
          <cell r="D104" t="str">
            <v>200505</v>
          </cell>
          <cell r="E104">
            <v>3092.1289999999999</v>
          </cell>
          <cell r="F104">
            <v>372694.3</v>
          </cell>
          <cell r="G104">
            <v>95856</v>
          </cell>
        </row>
        <row r="105">
          <cell r="A105" t="str">
            <v>51</v>
          </cell>
          <cell r="B105" t="str">
            <v>Lehigh/Capital</v>
          </cell>
          <cell r="C105" t="str">
            <v>Healthy Beginnings &lt; 1</v>
          </cell>
          <cell r="D105" t="str">
            <v>200506</v>
          </cell>
          <cell r="E105">
            <v>3115.8</v>
          </cell>
          <cell r="F105">
            <v>363427.07</v>
          </cell>
          <cell r="G105">
            <v>93474</v>
          </cell>
        </row>
        <row r="106">
          <cell r="A106" t="str">
            <v>51</v>
          </cell>
          <cell r="B106" t="str">
            <v>Lehigh/Capital</v>
          </cell>
          <cell r="C106" t="str">
            <v>Healthy Beginnings &lt; 1</v>
          </cell>
          <cell r="D106" t="str">
            <v>200507</v>
          </cell>
          <cell r="E106">
            <v>3132.1610000000001</v>
          </cell>
          <cell r="F106">
            <v>377519.29</v>
          </cell>
          <cell r="G106">
            <v>97097</v>
          </cell>
        </row>
        <row r="107">
          <cell r="A107" t="str">
            <v>51</v>
          </cell>
          <cell r="B107" t="str">
            <v>Lehigh/Capital</v>
          </cell>
          <cell r="C107" t="str">
            <v>Healthy Beginnings &lt; 1</v>
          </cell>
          <cell r="D107" t="str">
            <v>200508</v>
          </cell>
          <cell r="E107">
            <v>3087.4520000000002</v>
          </cell>
          <cell r="F107">
            <v>372130.48</v>
          </cell>
          <cell r="G107">
            <v>95711</v>
          </cell>
        </row>
        <row r="108">
          <cell r="A108" t="str">
            <v>51</v>
          </cell>
          <cell r="B108" t="str">
            <v>Lehigh/Capital</v>
          </cell>
          <cell r="C108" t="str">
            <v>Healthy Beginnings &lt; 1</v>
          </cell>
          <cell r="D108" t="str">
            <v>200509</v>
          </cell>
          <cell r="E108">
            <v>3035.1</v>
          </cell>
          <cell r="F108">
            <v>354014.21</v>
          </cell>
          <cell r="G108">
            <v>91053</v>
          </cell>
        </row>
        <row r="109">
          <cell r="A109" t="str">
            <v>51</v>
          </cell>
          <cell r="B109" t="str">
            <v>Lehigh/Capital</v>
          </cell>
          <cell r="C109" t="str">
            <v>Healthy Beginnings &lt; 1</v>
          </cell>
          <cell r="D109" t="str">
            <v>200510</v>
          </cell>
          <cell r="E109">
            <v>2996.7750000000001</v>
          </cell>
          <cell r="F109">
            <v>361201.22</v>
          </cell>
          <cell r="G109">
            <v>92900</v>
          </cell>
        </row>
        <row r="110">
          <cell r="A110" t="str">
            <v>51</v>
          </cell>
          <cell r="B110" t="str">
            <v>Lehigh/Capital</v>
          </cell>
          <cell r="C110" t="str">
            <v>Healthy Beginnings &lt; 1</v>
          </cell>
          <cell r="D110" t="str">
            <v>200511</v>
          </cell>
          <cell r="E110">
            <v>2944.3330000000001</v>
          </cell>
          <cell r="F110">
            <v>343427.13</v>
          </cell>
          <cell r="G110">
            <v>88330</v>
          </cell>
        </row>
        <row r="111">
          <cell r="A111" t="str">
            <v>51</v>
          </cell>
          <cell r="B111" t="str">
            <v>Lehigh/Capital</v>
          </cell>
          <cell r="C111" t="str">
            <v>Healthy Beginnings &lt; 1</v>
          </cell>
          <cell r="D111" t="str">
            <v>200512</v>
          </cell>
          <cell r="E111">
            <v>2827.2260000000001</v>
          </cell>
          <cell r="F111">
            <v>340765.53</v>
          </cell>
          <cell r="G111">
            <v>87644</v>
          </cell>
        </row>
        <row r="112">
          <cell r="A112" t="str">
            <v>51</v>
          </cell>
          <cell r="B112" t="str">
            <v>Lehigh/Capital</v>
          </cell>
          <cell r="C112" t="str">
            <v>Healthy Beginnings &lt; 1</v>
          </cell>
          <cell r="D112" t="str">
            <v>200601</v>
          </cell>
          <cell r="E112">
            <v>2569</v>
          </cell>
          <cell r="F112">
            <v>309641.57</v>
          </cell>
          <cell r="G112">
            <v>79639</v>
          </cell>
        </row>
        <row r="113">
          <cell r="A113" t="str">
            <v>51</v>
          </cell>
          <cell r="B113" t="str">
            <v>Lehigh/Capital</v>
          </cell>
          <cell r="C113" t="str">
            <v>Healthy Beginnings 1+</v>
          </cell>
          <cell r="D113" t="str">
            <v>200301</v>
          </cell>
          <cell r="E113">
            <v>18901.71</v>
          </cell>
          <cell r="F113">
            <v>1915295.8</v>
          </cell>
          <cell r="G113">
            <v>585953</v>
          </cell>
        </row>
        <row r="114">
          <cell r="A114" t="str">
            <v>51</v>
          </cell>
          <cell r="B114" t="str">
            <v>Lehigh/Capital</v>
          </cell>
          <cell r="C114" t="str">
            <v>Healthy Beginnings 1+</v>
          </cell>
          <cell r="D114" t="str">
            <v>200302</v>
          </cell>
          <cell r="E114">
            <v>19181.714</v>
          </cell>
          <cell r="F114">
            <v>1755522.28</v>
          </cell>
          <cell r="G114">
            <v>537088</v>
          </cell>
        </row>
        <row r="115">
          <cell r="A115" t="str">
            <v>51</v>
          </cell>
          <cell r="B115" t="str">
            <v>Lehigh/Capital</v>
          </cell>
          <cell r="C115" t="str">
            <v>Healthy Beginnings 1+</v>
          </cell>
          <cell r="D115" t="str">
            <v>200303</v>
          </cell>
          <cell r="E115">
            <v>19676.355</v>
          </cell>
          <cell r="F115">
            <v>1993899.23</v>
          </cell>
          <cell r="G115">
            <v>609967</v>
          </cell>
        </row>
        <row r="116">
          <cell r="A116" t="str">
            <v>51</v>
          </cell>
          <cell r="B116" t="str">
            <v>Lehigh/Capital</v>
          </cell>
          <cell r="C116" t="str">
            <v>Healthy Beginnings 1+</v>
          </cell>
          <cell r="D116" t="str">
            <v>200304</v>
          </cell>
          <cell r="E116">
            <v>19890.934000000001</v>
          </cell>
          <cell r="F116">
            <v>1950702.58</v>
          </cell>
          <cell r="G116">
            <v>596728</v>
          </cell>
        </row>
        <row r="117">
          <cell r="A117" t="str">
            <v>51</v>
          </cell>
          <cell r="B117" t="str">
            <v>Lehigh/Capital</v>
          </cell>
          <cell r="C117" t="str">
            <v>Healthy Beginnings 1+</v>
          </cell>
          <cell r="D117" t="str">
            <v>200305</v>
          </cell>
          <cell r="E117">
            <v>20059.129000000001</v>
          </cell>
          <cell r="F117">
            <v>2032790.86</v>
          </cell>
          <cell r="G117">
            <v>621833</v>
          </cell>
        </row>
        <row r="118">
          <cell r="A118" t="str">
            <v>51</v>
          </cell>
          <cell r="B118" t="str">
            <v>Lehigh/Capital</v>
          </cell>
          <cell r="C118" t="str">
            <v>Healthy Beginnings 1+</v>
          </cell>
          <cell r="D118" t="str">
            <v>200306</v>
          </cell>
          <cell r="E118">
            <v>20289.999</v>
          </cell>
          <cell r="F118">
            <v>1989740.57</v>
          </cell>
          <cell r="G118">
            <v>608700</v>
          </cell>
        </row>
        <row r="119">
          <cell r="A119" t="str">
            <v>51</v>
          </cell>
          <cell r="B119" t="str">
            <v>Lehigh/Capital</v>
          </cell>
          <cell r="C119" t="str">
            <v>Healthy Beginnings 1+</v>
          </cell>
          <cell r="D119" t="str">
            <v>200307</v>
          </cell>
          <cell r="E119">
            <v>20540.839</v>
          </cell>
          <cell r="F119">
            <v>2081607.56</v>
          </cell>
          <cell r="G119">
            <v>636766</v>
          </cell>
        </row>
        <row r="120">
          <cell r="A120" t="str">
            <v>51</v>
          </cell>
          <cell r="B120" t="str">
            <v>Lehigh/Capital</v>
          </cell>
          <cell r="C120" t="str">
            <v>Healthy Beginnings 1+</v>
          </cell>
          <cell r="D120" t="str">
            <v>200308</v>
          </cell>
          <cell r="E120">
            <v>20701.484</v>
          </cell>
          <cell r="F120">
            <v>2097887.2999999998</v>
          </cell>
          <cell r="G120">
            <v>641746</v>
          </cell>
        </row>
        <row r="121">
          <cell r="A121" t="str">
            <v>51</v>
          </cell>
          <cell r="B121" t="str">
            <v>Lehigh/Capital</v>
          </cell>
          <cell r="C121" t="str">
            <v>Healthy Beginnings 1+</v>
          </cell>
          <cell r="D121" t="str">
            <v>200309</v>
          </cell>
          <cell r="E121">
            <v>20608.565999999999</v>
          </cell>
          <cell r="F121">
            <v>2020884.69</v>
          </cell>
          <cell r="G121">
            <v>618257</v>
          </cell>
        </row>
        <row r="122">
          <cell r="A122" t="str">
            <v>51</v>
          </cell>
          <cell r="B122" t="str">
            <v>Lehigh/Capital</v>
          </cell>
          <cell r="C122" t="str">
            <v>Healthy Beginnings 1+</v>
          </cell>
          <cell r="D122" t="str">
            <v>200310</v>
          </cell>
          <cell r="E122">
            <v>20797.870999999999</v>
          </cell>
          <cell r="F122">
            <v>2107570.35</v>
          </cell>
          <cell r="G122">
            <v>644734</v>
          </cell>
        </row>
        <row r="123">
          <cell r="A123" t="str">
            <v>51</v>
          </cell>
          <cell r="B123" t="str">
            <v>Lehigh/Capital</v>
          </cell>
          <cell r="C123" t="str">
            <v>Healthy Beginnings 1+</v>
          </cell>
          <cell r="D123" t="str">
            <v>200311</v>
          </cell>
          <cell r="E123">
            <v>21019.366999999998</v>
          </cell>
          <cell r="F123">
            <v>2061269.54</v>
          </cell>
          <cell r="G123">
            <v>630581</v>
          </cell>
        </row>
        <row r="124">
          <cell r="A124" t="str">
            <v>51</v>
          </cell>
          <cell r="B124" t="str">
            <v>Lehigh/Capital</v>
          </cell>
          <cell r="C124" t="str">
            <v>Healthy Beginnings 1+</v>
          </cell>
          <cell r="D124" t="str">
            <v>200312</v>
          </cell>
          <cell r="E124">
            <v>21153.646000000001</v>
          </cell>
          <cell r="F124">
            <v>2143608.17</v>
          </cell>
          <cell r="G124">
            <v>655763</v>
          </cell>
        </row>
        <row r="125">
          <cell r="A125" t="str">
            <v>51</v>
          </cell>
          <cell r="B125" t="str">
            <v>Lehigh/Capital</v>
          </cell>
          <cell r="C125" t="str">
            <v>Healthy Beginnings 1+</v>
          </cell>
          <cell r="D125" t="str">
            <v>200401</v>
          </cell>
          <cell r="E125">
            <v>21131.903999999999</v>
          </cell>
          <cell r="F125">
            <v>2155140.8199999998</v>
          </cell>
          <cell r="G125">
            <v>655089</v>
          </cell>
        </row>
        <row r="126">
          <cell r="A126" t="str">
            <v>51</v>
          </cell>
          <cell r="B126" t="str">
            <v>Lehigh/Capital</v>
          </cell>
          <cell r="C126" t="str">
            <v>Healthy Beginnings 1+</v>
          </cell>
          <cell r="D126" t="str">
            <v>200402</v>
          </cell>
          <cell r="E126">
            <v>21221.862000000001</v>
          </cell>
          <cell r="F126">
            <v>2024777.86</v>
          </cell>
          <cell r="G126">
            <v>615434</v>
          </cell>
        </row>
        <row r="127">
          <cell r="A127" t="str">
            <v>51</v>
          </cell>
          <cell r="B127" t="str">
            <v>Lehigh/Capital</v>
          </cell>
          <cell r="C127" t="str">
            <v>Healthy Beginnings 1+</v>
          </cell>
          <cell r="D127" t="str">
            <v>200403</v>
          </cell>
          <cell r="E127">
            <v>21494.451000000001</v>
          </cell>
          <cell r="F127">
            <v>2192219.12</v>
          </cell>
          <cell r="G127">
            <v>666328</v>
          </cell>
        </row>
        <row r="128">
          <cell r="A128" t="str">
            <v>51</v>
          </cell>
          <cell r="B128" t="str">
            <v>Lehigh/Capital</v>
          </cell>
          <cell r="C128" t="str">
            <v>Healthy Beginnings 1+</v>
          </cell>
          <cell r="D128" t="str">
            <v>200404</v>
          </cell>
          <cell r="E128">
            <v>21734</v>
          </cell>
          <cell r="F128">
            <v>2145145.7999999998</v>
          </cell>
          <cell r="G128">
            <v>652020</v>
          </cell>
        </row>
        <row r="129">
          <cell r="A129" t="str">
            <v>51</v>
          </cell>
          <cell r="B129" t="str">
            <v>Lehigh/Capital</v>
          </cell>
          <cell r="C129" t="str">
            <v>Healthy Beginnings 1+</v>
          </cell>
          <cell r="D129" t="str">
            <v>200405</v>
          </cell>
          <cell r="E129">
            <v>22142.355</v>
          </cell>
          <cell r="F129">
            <v>2258298.77</v>
          </cell>
          <cell r="G129">
            <v>686413</v>
          </cell>
        </row>
        <row r="130">
          <cell r="A130" t="str">
            <v>51</v>
          </cell>
          <cell r="B130" t="str">
            <v>Lehigh/Capital</v>
          </cell>
          <cell r="C130" t="str">
            <v>Healthy Beginnings 1+</v>
          </cell>
          <cell r="D130" t="str">
            <v>200406</v>
          </cell>
          <cell r="E130">
            <v>22382.6</v>
          </cell>
          <cell r="F130">
            <v>2209162.62</v>
          </cell>
          <cell r="G130">
            <v>671478</v>
          </cell>
        </row>
        <row r="131">
          <cell r="A131" t="str">
            <v>51</v>
          </cell>
          <cell r="B131" t="str">
            <v>Lehigh/Capital</v>
          </cell>
          <cell r="C131" t="str">
            <v>Healthy Beginnings 1+</v>
          </cell>
          <cell r="D131" t="str">
            <v>200407</v>
          </cell>
          <cell r="E131">
            <v>22520.613000000001</v>
          </cell>
          <cell r="F131">
            <v>2447763.62</v>
          </cell>
          <cell r="G131">
            <v>698139</v>
          </cell>
        </row>
        <row r="132">
          <cell r="A132" t="str">
            <v>51</v>
          </cell>
          <cell r="B132" t="str">
            <v>Lehigh/Capital</v>
          </cell>
          <cell r="C132" t="str">
            <v>Healthy Beginnings 1+</v>
          </cell>
          <cell r="D132" t="str">
            <v>200408</v>
          </cell>
          <cell r="E132">
            <v>22843.419000000002</v>
          </cell>
          <cell r="F132">
            <v>2482848.87</v>
          </cell>
          <cell r="G132">
            <v>708146</v>
          </cell>
        </row>
        <row r="133">
          <cell r="A133" t="str">
            <v>51</v>
          </cell>
          <cell r="B133" t="str">
            <v>Lehigh/Capital</v>
          </cell>
          <cell r="C133" t="str">
            <v>Healthy Beginnings 1+</v>
          </cell>
          <cell r="D133" t="str">
            <v>200409</v>
          </cell>
          <cell r="E133">
            <v>22989.934000000001</v>
          </cell>
          <cell r="F133">
            <v>2418082.23</v>
          </cell>
          <cell r="G133">
            <v>689698</v>
          </cell>
        </row>
        <row r="134">
          <cell r="A134" t="str">
            <v>51</v>
          </cell>
          <cell r="B134" t="str">
            <v>Lehigh/Capital</v>
          </cell>
          <cell r="C134" t="str">
            <v>Healthy Beginnings 1+</v>
          </cell>
          <cell r="D134" t="str">
            <v>200410</v>
          </cell>
          <cell r="E134">
            <v>23159.71</v>
          </cell>
          <cell r="F134">
            <v>2517226.96</v>
          </cell>
          <cell r="G134">
            <v>717951</v>
          </cell>
        </row>
        <row r="135">
          <cell r="A135" t="str">
            <v>51</v>
          </cell>
          <cell r="B135" t="str">
            <v>Lehigh/Capital</v>
          </cell>
          <cell r="C135" t="str">
            <v>Healthy Beginnings 1+</v>
          </cell>
          <cell r="D135" t="str">
            <v>200411</v>
          </cell>
          <cell r="E135">
            <v>23593.133999999998</v>
          </cell>
          <cell r="F135">
            <v>2481527.2400000002</v>
          </cell>
          <cell r="G135">
            <v>707794</v>
          </cell>
        </row>
        <row r="136">
          <cell r="A136" t="str">
            <v>51</v>
          </cell>
          <cell r="B136" t="str">
            <v>Lehigh/Capital</v>
          </cell>
          <cell r="C136" t="str">
            <v>Healthy Beginnings 1+</v>
          </cell>
          <cell r="D136" t="str">
            <v>200412</v>
          </cell>
          <cell r="E136">
            <v>23761.678</v>
          </cell>
          <cell r="F136">
            <v>2582654.73</v>
          </cell>
          <cell r="G136">
            <v>736612</v>
          </cell>
        </row>
        <row r="137">
          <cell r="A137" t="str">
            <v>51</v>
          </cell>
          <cell r="B137" t="str">
            <v>Lehigh/Capital</v>
          </cell>
          <cell r="C137" t="str">
            <v>Healthy Beginnings 1+</v>
          </cell>
          <cell r="D137" t="str">
            <v>200501</v>
          </cell>
          <cell r="E137">
            <v>24118.29</v>
          </cell>
          <cell r="F137">
            <v>2906978.49</v>
          </cell>
          <cell r="G137">
            <v>747667</v>
          </cell>
        </row>
        <row r="138">
          <cell r="A138" t="str">
            <v>51</v>
          </cell>
          <cell r="B138" t="str">
            <v>Lehigh/Capital</v>
          </cell>
          <cell r="C138" t="str">
            <v>Healthy Beginnings 1+</v>
          </cell>
          <cell r="D138" t="str">
            <v>200502</v>
          </cell>
          <cell r="E138">
            <v>24326.25</v>
          </cell>
          <cell r="F138">
            <v>2648156.2599999998</v>
          </cell>
          <cell r="G138">
            <v>681135</v>
          </cell>
        </row>
        <row r="139">
          <cell r="A139" t="str">
            <v>51</v>
          </cell>
          <cell r="B139" t="str">
            <v>Lehigh/Capital</v>
          </cell>
          <cell r="C139" t="str">
            <v>Healthy Beginnings 1+</v>
          </cell>
          <cell r="D139" t="str">
            <v>200503</v>
          </cell>
          <cell r="E139">
            <v>24667.870999999999</v>
          </cell>
          <cell r="F139">
            <v>2973218.9</v>
          </cell>
          <cell r="G139">
            <v>764704</v>
          </cell>
        </row>
        <row r="140">
          <cell r="A140" t="str">
            <v>51</v>
          </cell>
          <cell r="B140" t="str">
            <v>Lehigh/Capital</v>
          </cell>
          <cell r="C140" t="str">
            <v>Healthy Beginnings 1+</v>
          </cell>
          <cell r="D140" t="str">
            <v>200504</v>
          </cell>
          <cell r="E140">
            <v>24873.8</v>
          </cell>
          <cell r="F140">
            <v>2901280.94</v>
          </cell>
          <cell r="G140">
            <v>746214</v>
          </cell>
        </row>
        <row r="141">
          <cell r="A141" t="str">
            <v>51</v>
          </cell>
          <cell r="B141" t="str">
            <v>Lehigh/Capital</v>
          </cell>
          <cell r="C141" t="str">
            <v>Healthy Beginnings 1+</v>
          </cell>
          <cell r="D141" t="str">
            <v>200505</v>
          </cell>
          <cell r="E141">
            <v>25107.774000000001</v>
          </cell>
          <cell r="F141">
            <v>3026240.77</v>
          </cell>
          <cell r="G141">
            <v>778341</v>
          </cell>
        </row>
        <row r="142">
          <cell r="A142" t="str">
            <v>51</v>
          </cell>
          <cell r="B142" t="str">
            <v>Lehigh/Capital</v>
          </cell>
          <cell r="C142" t="str">
            <v>Healthy Beginnings 1+</v>
          </cell>
          <cell r="D142" t="str">
            <v>200506</v>
          </cell>
          <cell r="E142">
            <v>25178</v>
          </cell>
          <cell r="F142">
            <v>2936762.7</v>
          </cell>
          <cell r="G142">
            <v>755340</v>
          </cell>
        </row>
        <row r="143">
          <cell r="A143" t="str">
            <v>51</v>
          </cell>
          <cell r="B143" t="str">
            <v>Lehigh/Capital</v>
          </cell>
          <cell r="C143" t="str">
            <v>Healthy Beginnings 1+</v>
          </cell>
          <cell r="D143" t="str">
            <v>200507</v>
          </cell>
          <cell r="E143">
            <v>25442.484</v>
          </cell>
          <cell r="F143">
            <v>3066583.3</v>
          </cell>
          <cell r="G143">
            <v>788717</v>
          </cell>
        </row>
        <row r="144">
          <cell r="A144" t="str">
            <v>51</v>
          </cell>
          <cell r="B144" t="str">
            <v>Lehigh/Capital</v>
          </cell>
          <cell r="C144" t="str">
            <v>Healthy Beginnings 1+</v>
          </cell>
          <cell r="D144" t="str">
            <v>200508</v>
          </cell>
          <cell r="E144">
            <v>25611.355</v>
          </cell>
          <cell r="F144">
            <v>3086937.23</v>
          </cell>
          <cell r="G144">
            <v>793952</v>
          </cell>
        </row>
        <row r="145">
          <cell r="A145" t="str">
            <v>51</v>
          </cell>
          <cell r="B145" t="str">
            <v>Lehigh/Capital</v>
          </cell>
          <cell r="C145" t="str">
            <v>Healthy Beginnings 1+</v>
          </cell>
          <cell r="D145" t="str">
            <v>200509</v>
          </cell>
          <cell r="E145">
            <v>25635.434000000001</v>
          </cell>
          <cell r="F145">
            <v>2990117.77</v>
          </cell>
          <cell r="G145">
            <v>769063</v>
          </cell>
        </row>
        <row r="146">
          <cell r="A146" t="str">
            <v>51</v>
          </cell>
          <cell r="B146" t="str">
            <v>Lehigh/Capital</v>
          </cell>
          <cell r="C146" t="str">
            <v>Healthy Beginnings 1+</v>
          </cell>
          <cell r="D146" t="str">
            <v>200510</v>
          </cell>
          <cell r="E146">
            <v>25680.192999999999</v>
          </cell>
          <cell r="F146">
            <v>3095234.76</v>
          </cell>
          <cell r="G146">
            <v>796086</v>
          </cell>
        </row>
        <row r="147">
          <cell r="A147" t="str">
            <v>51</v>
          </cell>
          <cell r="B147" t="str">
            <v>Lehigh/Capital</v>
          </cell>
          <cell r="C147" t="str">
            <v>Healthy Beginnings 1+</v>
          </cell>
          <cell r="D147" t="str">
            <v>200511</v>
          </cell>
          <cell r="E147">
            <v>25646.400000000001</v>
          </cell>
          <cell r="F147">
            <v>2991396.84</v>
          </cell>
          <cell r="G147">
            <v>769392</v>
          </cell>
        </row>
        <row r="148">
          <cell r="A148" t="str">
            <v>51</v>
          </cell>
          <cell r="B148" t="str">
            <v>Lehigh/Capital</v>
          </cell>
          <cell r="C148" t="str">
            <v>Healthy Beginnings 1+</v>
          </cell>
          <cell r="D148" t="str">
            <v>200512</v>
          </cell>
          <cell r="E148">
            <v>25601.741999999998</v>
          </cell>
          <cell r="F148">
            <v>3085778.43</v>
          </cell>
          <cell r="G148">
            <v>793654</v>
          </cell>
        </row>
        <row r="149">
          <cell r="A149" t="str">
            <v>51</v>
          </cell>
          <cell r="B149" t="str">
            <v>Lehigh/Capital</v>
          </cell>
          <cell r="C149" t="str">
            <v>Healthy Beginnings 1+</v>
          </cell>
          <cell r="D149" t="str">
            <v>200601</v>
          </cell>
          <cell r="E149">
            <v>25279</v>
          </cell>
          <cell r="F149">
            <v>3046877.87</v>
          </cell>
          <cell r="G149">
            <v>783649</v>
          </cell>
        </row>
        <row r="150">
          <cell r="A150" t="str">
            <v>51</v>
          </cell>
          <cell r="B150" t="str">
            <v>Lehigh/Capital</v>
          </cell>
          <cell r="C150" t="str">
            <v>Medically Needy State-Only GA</v>
          </cell>
          <cell r="D150" t="str">
            <v>200301</v>
          </cell>
          <cell r="E150">
            <v>630.322</v>
          </cell>
          <cell r="F150">
            <v>110867.82</v>
          </cell>
          <cell r="G150">
            <v>19540</v>
          </cell>
        </row>
        <row r="151">
          <cell r="A151" t="str">
            <v>51</v>
          </cell>
          <cell r="B151" t="str">
            <v>Lehigh/Capital</v>
          </cell>
          <cell r="C151" t="str">
            <v>Medically Needy State-Only GA</v>
          </cell>
          <cell r="D151" t="str">
            <v>200302</v>
          </cell>
          <cell r="E151">
            <v>630.64200000000005</v>
          </cell>
          <cell r="F151">
            <v>100029.69</v>
          </cell>
          <cell r="G151">
            <v>17658</v>
          </cell>
        </row>
        <row r="152">
          <cell r="A152" t="str">
            <v>51</v>
          </cell>
          <cell r="B152" t="str">
            <v>Lehigh/Capital</v>
          </cell>
          <cell r="C152" t="str">
            <v>Medically Needy State-Only GA</v>
          </cell>
          <cell r="D152" t="str">
            <v>200303</v>
          </cell>
          <cell r="E152">
            <v>657.51599999999996</v>
          </cell>
          <cell r="F152">
            <v>115834.66</v>
          </cell>
          <cell r="G152">
            <v>20383</v>
          </cell>
        </row>
        <row r="153">
          <cell r="A153" t="str">
            <v>51</v>
          </cell>
          <cell r="B153" t="str">
            <v>Lehigh/Capital</v>
          </cell>
          <cell r="C153" t="str">
            <v>Medically Needy State-Only GA</v>
          </cell>
          <cell r="D153" t="str">
            <v>200304</v>
          </cell>
          <cell r="E153">
            <v>667.53300000000002</v>
          </cell>
          <cell r="F153">
            <v>113807.85</v>
          </cell>
          <cell r="G153">
            <v>20026</v>
          </cell>
        </row>
        <row r="154">
          <cell r="A154" t="str">
            <v>51</v>
          </cell>
          <cell r="B154" t="str">
            <v>Lehigh/Capital</v>
          </cell>
          <cell r="C154" t="str">
            <v>Medically Needy State-Only GA</v>
          </cell>
          <cell r="D154" t="str">
            <v>200305</v>
          </cell>
          <cell r="E154">
            <v>671</v>
          </cell>
          <cell r="F154">
            <v>118210.09</v>
          </cell>
          <cell r="G154">
            <v>20801</v>
          </cell>
        </row>
        <row r="155">
          <cell r="A155" t="str">
            <v>51</v>
          </cell>
          <cell r="B155" t="str">
            <v>Lehigh/Capital</v>
          </cell>
          <cell r="C155" t="str">
            <v>Medically Needy State-Only GA</v>
          </cell>
          <cell r="D155" t="str">
            <v>200306</v>
          </cell>
          <cell r="E155">
            <v>694.63300000000004</v>
          </cell>
          <cell r="F155">
            <v>118428.13</v>
          </cell>
          <cell r="G155">
            <v>20839</v>
          </cell>
        </row>
        <row r="156">
          <cell r="A156" t="str">
            <v>51</v>
          </cell>
          <cell r="B156" t="str">
            <v>Lehigh/Capital</v>
          </cell>
          <cell r="C156" t="str">
            <v>Medically Needy State-Only GA</v>
          </cell>
          <cell r="D156" t="str">
            <v>200307</v>
          </cell>
          <cell r="E156">
            <v>733.58100000000002</v>
          </cell>
          <cell r="F156">
            <v>129234.94</v>
          </cell>
          <cell r="G156">
            <v>22741</v>
          </cell>
        </row>
        <row r="157">
          <cell r="A157" t="str">
            <v>51</v>
          </cell>
          <cell r="B157" t="str">
            <v>Lehigh/Capital</v>
          </cell>
          <cell r="C157" t="str">
            <v>Medically Needy State-Only GA</v>
          </cell>
          <cell r="D157" t="str">
            <v>200308</v>
          </cell>
          <cell r="E157">
            <v>768.74199999999996</v>
          </cell>
          <cell r="F157">
            <v>135429.31</v>
          </cell>
          <cell r="G157">
            <v>23831</v>
          </cell>
        </row>
        <row r="158">
          <cell r="A158" t="str">
            <v>51</v>
          </cell>
          <cell r="B158" t="str">
            <v>Lehigh/Capital</v>
          </cell>
          <cell r="C158" t="str">
            <v>Medically Needy State-Only GA</v>
          </cell>
          <cell r="D158" t="str">
            <v>200309</v>
          </cell>
          <cell r="E158">
            <v>791.66600000000005</v>
          </cell>
          <cell r="F158">
            <v>134709.93</v>
          </cell>
          <cell r="G158">
            <v>23750</v>
          </cell>
        </row>
        <row r="159">
          <cell r="A159" t="str">
            <v>51</v>
          </cell>
          <cell r="B159" t="str">
            <v>Lehigh/Capital</v>
          </cell>
          <cell r="C159" t="str">
            <v>Medically Needy State-Only GA</v>
          </cell>
          <cell r="D159" t="str">
            <v>200310</v>
          </cell>
          <cell r="E159">
            <v>793.678</v>
          </cell>
          <cell r="F159">
            <v>139469.85999999999</v>
          </cell>
          <cell r="G159">
            <v>24604</v>
          </cell>
        </row>
        <row r="160">
          <cell r="A160" t="str">
            <v>51</v>
          </cell>
          <cell r="B160" t="str">
            <v>Lehigh/Capital</v>
          </cell>
          <cell r="C160" t="str">
            <v>Medically Needy State-Only GA</v>
          </cell>
          <cell r="D160" t="str">
            <v>200311</v>
          </cell>
          <cell r="E160">
            <v>818.3</v>
          </cell>
          <cell r="F160">
            <v>139512.06</v>
          </cell>
          <cell r="G160">
            <v>24549</v>
          </cell>
        </row>
        <row r="161">
          <cell r="A161" t="str">
            <v>51</v>
          </cell>
          <cell r="B161" t="str">
            <v>Lehigh/Capital</v>
          </cell>
          <cell r="C161" t="str">
            <v>Medically Needy State-Only GA</v>
          </cell>
          <cell r="D161" t="str">
            <v>200312</v>
          </cell>
          <cell r="E161">
            <v>827.12900000000002</v>
          </cell>
          <cell r="F161">
            <v>145715.37</v>
          </cell>
          <cell r="G161">
            <v>25641</v>
          </cell>
        </row>
        <row r="162">
          <cell r="A162" t="str">
            <v>51</v>
          </cell>
          <cell r="B162" t="str">
            <v>Lehigh/Capital</v>
          </cell>
          <cell r="C162" t="str">
            <v>Medically Needy State-Only GA</v>
          </cell>
          <cell r="D162" t="str">
            <v>200401</v>
          </cell>
          <cell r="E162">
            <v>841.09699999999998</v>
          </cell>
          <cell r="F162">
            <v>155922.51999999999</v>
          </cell>
          <cell r="G162">
            <v>26074</v>
          </cell>
        </row>
        <row r="163">
          <cell r="A163" t="str">
            <v>51</v>
          </cell>
          <cell r="B163" t="str">
            <v>Lehigh/Capital</v>
          </cell>
          <cell r="C163" t="str">
            <v>Medically Needy State-Only GA</v>
          </cell>
          <cell r="D163" t="str">
            <v>200402</v>
          </cell>
          <cell r="E163">
            <v>852.37900000000002</v>
          </cell>
          <cell r="F163">
            <v>147819.62</v>
          </cell>
          <cell r="G163">
            <v>24719</v>
          </cell>
        </row>
        <row r="164">
          <cell r="A164" t="str">
            <v>51</v>
          </cell>
          <cell r="B164" t="str">
            <v>Lehigh/Capital</v>
          </cell>
          <cell r="C164" t="str">
            <v>Medically Needy State-Only GA</v>
          </cell>
          <cell r="D164" t="str">
            <v>200403</v>
          </cell>
          <cell r="E164">
            <v>848.45100000000002</v>
          </cell>
          <cell r="F164">
            <v>157285.96</v>
          </cell>
          <cell r="G164">
            <v>26302</v>
          </cell>
        </row>
        <row r="165">
          <cell r="A165" t="str">
            <v>51</v>
          </cell>
          <cell r="B165" t="str">
            <v>Lehigh/Capital</v>
          </cell>
          <cell r="C165" t="str">
            <v>Medically Needy State-Only GA</v>
          </cell>
          <cell r="D165" t="str">
            <v>200404</v>
          </cell>
          <cell r="E165">
            <v>874.93399999999997</v>
          </cell>
          <cell r="F165">
            <v>156963.04</v>
          </cell>
          <cell r="G165">
            <v>26248</v>
          </cell>
        </row>
        <row r="166">
          <cell r="A166" t="str">
            <v>51</v>
          </cell>
          <cell r="B166" t="str">
            <v>Lehigh/Capital</v>
          </cell>
          <cell r="C166" t="str">
            <v>Medically Needy State-Only GA</v>
          </cell>
          <cell r="D166" t="str">
            <v>200405</v>
          </cell>
          <cell r="E166">
            <v>900.71</v>
          </cell>
          <cell r="F166">
            <v>166973.56</v>
          </cell>
          <cell r="G166">
            <v>27922</v>
          </cell>
        </row>
        <row r="167">
          <cell r="A167" t="str">
            <v>51</v>
          </cell>
          <cell r="B167" t="str">
            <v>Lehigh/Capital</v>
          </cell>
          <cell r="C167" t="str">
            <v>Medically Needy State-Only GA</v>
          </cell>
          <cell r="D167" t="str">
            <v>200406</v>
          </cell>
          <cell r="E167">
            <v>917</v>
          </cell>
          <cell r="F167">
            <v>164509.79999999999</v>
          </cell>
          <cell r="G167">
            <v>27510</v>
          </cell>
        </row>
        <row r="168">
          <cell r="A168" t="str">
            <v>51</v>
          </cell>
          <cell r="B168" t="str">
            <v>Lehigh/Capital</v>
          </cell>
          <cell r="C168" t="str">
            <v>Medically Needy State-Only GA</v>
          </cell>
          <cell r="D168" t="str">
            <v>200407</v>
          </cell>
          <cell r="E168">
            <v>946.74199999999996</v>
          </cell>
          <cell r="F168">
            <v>186953.13</v>
          </cell>
          <cell r="G168">
            <v>29349</v>
          </cell>
        </row>
        <row r="169">
          <cell r="A169" t="str">
            <v>51</v>
          </cell>
          <cell r="B169" t="str">
            <v>Lehigh/Capital</v>
          </cell>
          <cell r="C169" t="str">
            <v>Medically Needy State-Only GA</v>
          </cell>
          <cell r="D169" t="str">
            <v>200408</v>
          </cell>
          <cell r="E169">
            <v>968.096</v>
          </cell>
          <cell r="F169">
            <v>191170.07</v>
          </cell>
          <cell r="G169">
            <v>30011</v>
          </cell>
        </row>
        <row r="170">
          <cell r="A170" t="str">
            <v>51</v>
          </cell>
          <cell r="B170" t="str">
            <v>Lehigh/Capital</v>
          </cell>
          <cell r="C170" t="str">
            <v>Medically Needy State-Only GA</v>
          </cell>
          <cell r="D170" t="str">
            <v>200409</v>
          </cell>
          <cell r="E170">
            <v>979.6</v>
          </cell>
          <cell r="F170">
            <v>187201.56</v>
          </cell>
          <cell r="G170">
            <v>29388</v>
          </cell>
        </row>
        <row r="171">
          <cell r="A171" t="str">
            <v>51</v>
          </cell>
          <cell r="B171" t="str">
            <v>Lehigh/Capital</v>
          </cell>
          <cell r="C171" t="str">
            <v>Medically Needy State-Only GA</v>
          </cell>
          <cell r="D171" t="str">
            <v>200410</v>
          </cell>
          <cell r="E171">
            <v>956.96799999999996</v>
          </cell>
          <cell r="F171">
            <v>188972.42</v>
          </cell>
          <cell r="G171">
            <v>29666</v>
          </cell>
        </row>
        <row r="172">
          <cell r="A172" t="str">
            <v>51</v>
          </cell>
          <cell r="B172" t="str">
            <v>Lehigh/Capital</v>
          </cell>
          <cell r="C172" t="str">
            <v>Medically Needy State-Only GA</v>
          </cell>
          <cell r="D172" t="str">
            <v>200411</v>
          </cell>
          <cell r="E172">
            <v>952.36599999999999</v>
          </cell>
          <cell r="F172">
            <v>181997.27</v>
          </cell>
          <cell r="G172">
            <v>28571</v>
          </cell>
        </row>
        <row r="173">
          <cell r="A173" t="str">
            <v>51</v>
          </cell>
          <cell r="B173" t="str">
            <v>Lehigh/Capital</v>
          </cell>
          <cell r="C173" t="str">
            <v>Medically Needy State-Only GA</v>
          </cell>
          <cell r="D173" t="str">
            <v>200412</v>
          </cell>
          <cell r="E173">
            <v>961.32299999999998</v>
          </cell>
          <cell r="F173">
            <v>189832.37</v>
          </cell>
          <cell r="G173">
            <v>29801</v>
          </cell>
        </row>
        <row r="174">
          <cell r="A174" t="str">
            <v>51</v>
          </cell>
          <cell r="B174" t="str">
            <v>Lehigh/Capital</v>
          </cell>
          <cell r="C174" t="str">
            <v>Medically Needy State-Only GA</v>
          </cell>
          <cell r="D174" t="str">
            <v>200501</v>
          </cell>
          <cell r="E174">
            <v>961.32299999999998</v>
          </cell>
          <cell r="F174">
            <v>228516.04</v>
          </cell>
          <cell r="G174">
            <v>29801</v>
          </cell>
        </row>
        <row r="175">
          <cell r="A175" t="str">
            <v>51</v>
          </cell>
          <cell r="B175" t="str">
            <v>Lehigh/Capital</v>
          </cell>
          <cell r="C175" t="str">
            <v>Medically Needy State-Only GA</v>
          </cell>
          <cell r="D175" t="str">
            <v>200502</v>
          </cell>
          <cell r="E175">
            <v>937.39300000000003</v>
          </cell>
          <cell r="F175">
            <v>201258.29</v>
          </cell>
          <cell r="G175">
            <v>26247</v>
          </cell>
        </row>
        <row r="176">
          <cell r="A176" t="str">
            <v>51</v>
          </cell>
          <cell r="B176" t="str">
            <v>Lehigh/Capital</v>
          </cell>
          <cell r="C176" t="str">
            <v>Medically Needy State-Only GA</v>
          </cell>
          <cell r="D176" t="str">
            <v>200503</v>
          </cell>
          <cell r="E176">
            <v>915.41899999999998</v>
          </cell>
          <cell r="F176">
            <v>217604.41</v>
          </cell>
          <cell r="G176">
            <v>28378</v>
          </cell>
        </row>
        <row r="177">
          <cell r="A177" t="str">
            <v>51</v>
          </cell>
          <cell r="B177" t="str">
            <v>Lehigh/Capital</v>
          </cell>
          <cell r="C177" t="str">
            <v>Medically Needy State-Only GA</v>
          </cell>
          <cell r="D177" t="str">
            <v>200504</v>
          </cell>
          <cell r="E177">
            <v>932.06700000000001</v>
          </cell>
          <cell r="F177">
            <v>214412.7</v>
          </cell>
          <cell r="G177">
            <v>27962</v>
          </cell>
        </row>
        <row r="178">
          <cell r="A178" t="str">
            <v>51</v>
          </cell>
          <cell r="B178" t="str">
            <v>Lehigh/Capital</v>
          </cell>
          <cell r="C178" t="str">
            <v>Medically Needy State-Only GA</v>
          </cell>
          <cell r="D178" t="str">
            <v>200505</v>
          </cell>
          <cell r="E178">
            <v>962.09699999999998</v>
          </cell>
          <cell r="F178">
            <v>228700.12</v>
          </cell>
          <cell r="G178">
            <v>29825</v>
          </cell>
        </row>
        <row r="179">
          <cell r="A179" t="str">
            <v>51</v>
          </cell>
          <cell r="B179" t="str">
            <v>Lehigh/Capital</v>
          </cell>
          <cell r="C179" t="str">
            <v>Medically Needy State-Only GA</v>
          </cell>
          <cell r="D179" t="str">
            <v>200506</v>
          </cell>
          <cell r="E179">
            <v>948.26700000000005</v>
          </cell>
          <cell r="F179">
            <v>218139.35</v>
          </cell>
          <cell r="G179">
            <v>28448</v>
          </cell>
        </row>
        <row r="180">
          <cell r="A180" t="str">
            <v>51</v>
          </cell>
          <cell r="B180" t="str">
            <v>Lehigh/Capital</v>
          </cell>
          <cell r="C180" t="str">
            <v>Medically Needy State-Only GA</v>
          </cell>
          <cell r="D180" t="str">
            <v>200507</v>
          </cell>
          <cell r="E180">
            <v>962.74199999999996</v>
          </cell>
          <cell r="F180">
            <v>228853.47</v>
          </cell>
          <cell r="G180">
            <v>29845</v>
          </cell>
        </row>
        <row r="181">
          <cell r="A181" t="str">
            <v>51</v>
          </cell>
          <cell r="B181" t="str">
            <v>Lehigh/Capital</v>
          </cell>
          <cell r="C181" t="str">
            <v>Medically Needy State-Only GA</v>
          </cell>
          <cell r="D181" t="str">
            <v>200508</v>
          </cell>
          <cell r="E181">
            <v>973.96799999999996</v>
          </cell>
          <cell r="F181">
            <v>231522.01</v>
          </cell>
          <cell r="G181">
            <v>30193</v>
          </cell>
        </row>
        <row r="182">
          <cell r="A182" t="str">
            <v>51</v>
          </cell>
          <cell r="B182" t="str">
            <v>Lehigh/Capital</v>
          </cell>
          <cell r="C182" t="str">
            <v>Medically Needy State-Only GA</v>
          </cell>
          <cell r="D182" t="str">
            <v>200509</v>
          </cell>
          <cell r="E182">
            <v>972.06600000000003</v>
          </cell>
          <cell r="F182">
            <v>223614.28</v>
          </cell>
          <cell r="G182">
            <v>29162</v>
          </cell>
        </row>
        <row r="183">
          <cell r="A183" t="str">
            <v>51</v>
          </cell>
          <cell r="B183" t="str">
            <v>Lehigh/Capital</v>
          </cell>
          <cell r="C183" t="str">
            <v>Medically Needy State-Only GA</v>
          </cell>
          <cell r="D183" t="str">
            <v>200510</v>
          </cell>
          <cell r="E183">
            <v>946.548</v>
          </cell>
          <cell r="F183">
            <v>225004.09</v>
          </cell>
          <cell r="G183">
            <v>29343</v>
          </cell>
        </row>
        <row r="184">
          <cell r="A184" t="str">
            <v>51</v>
          </cell>
          <cell r="B184" t="str">
            <v>Lehigh/Capital</v>
          </cell>
          <cell r="C184" t="str">
            <v>Medically Needy State-Only GA</v>
          </cell>
          <cell r="D184" t="str">
            <v>200511</v>
          </cell>
          <cell r="E184">
            <v>898.06700000000001</v>
          </cell>
          <cell r="F184">
            <v>206591.32</v>
          </cell>
          <cell r="G184">
            <v>26942</v>
          </cell>
        </row>
        <row r="185">
          <cell r="A185" t="str">
            <v>51</v>
          </cell>
          <cell r="B185" t="str">
            <v>Lehigh/Capital</v>
          </cell>
          <cell r="C185" t="str">
            <v>Medically Needy State-Only GA</v>
          </cell>
          <cell r="D185" t="str">
            <v>200512</v>
          </cell>
          <cell r="E185">
            <v>840.19299999999998</v>
          </cell>
          <cell r="F185">
            <v>199722.46</v>
          </cell>
          <cell r="G185">
            <v>26046</v>
          </cell>
        </row>
        <row r="186">
          <cell r="A186" t="str">
            <v>51</v>
          </cell>
          <cell r="B186" t="str">
            <v>Lehigh/Capital</v>
          </cell>
          <cell r="C186" t="str">
            <v>Medically Needy State-Only GA</v>
          </cell>
          <cell r="D186" t="str">
            <v>200601</v>
          </cell>
          <cell r="E186">
            <v>794</v>
          </cell>
          <cell r="F186">
            <v>188741.74</v>
          </cell>
          <cell r="G186">
            <v>24614</v>
          </cell>
        </row>
        <row r="187">
          <cell r="A187" t="str">
            <v>51</v>
          </cell>
          <cell r="B187" t="str">
            <v>Lehigh/Capital</v>
          </cell>
          <cell r="C187" t="str">
            <v>SSI &amp; H H with Medicare</v>
          </cell>
          <cell r="D187" t="str">
            <v>200301</v>
          </cell>
          <cell r="E187">
            <v>10063.161</v>
          </cell>
          <cell r="F187">
            <v>3446671.89</v>
          </cell>
          <cell r="G187">
            <v>311958</v>
          </cell>
        </row>
        <row r="188">
          <cell r="A188" t="str">
            <v>51</v>
          </cell>
          <cell r="B188" t="str">
            <v>Lehigh/Capital</v>
          </cell>
          <cell r="C188" t="str">
            <v>SSI &amp; H H with Medicare</v>
          </cell>
          <cell r="D188" t="str">
            <v>200302</v>
          </cell>
          <cell r="E188">
            <v>10111.822</v>
          </cell>
          <cell r="F188">
            <v>3128313.99</v>
          </cell>
          <cell r="G188">
            <v>283131</v>
          </cell>
        </row>
        <row r="189">
          <cell r="A189" t="str">
            <v>51</v>
          </cell>
          <cell r="B189" t="str">
            <v>Lehigh/Capital</v>
          </cell>
          <cell r="C189" t="str">
            <v>SSI &amp; H H with Medicare</v>
          </cell>
          <cell r="D189" t="str">
            <v>200303</v>
          </cell>
          <cell r="E189">
            <v>10197.709999999999</v>
          </cell>
          <cell r="F189">
            <v>3490738.16</v>
          </cell>
          <cell r="G189">
            <v>316129</v>
          </cell>
        </row>
        <row r="190">
          <cell r="A190" t="str">
            <v>51</v>
          </cell>
          <cell r="B190" t="str">
            <v>Lehigh/Capital</v>
          </cell>
          <cell r="C190" t="str">
            <v>SSI &amp; H H with Medicare</v>
          </cell>
          <cell r="D190" t="str">
            <v>200304</v>
          </cell>
          <cell r="E190">
            <v>10241.933000000001</v>
          </cell>
          <cell r="F190">
            <v>3393302.72</v>
          </cell>
          <cell r="G190">
            <v>307258</v>
          </cell>
        </row>
        <row r="191">
          <cell r="A191" t="str">
            <v>51</v>
          </cell>
          <cell r="B191" t="str">
            <v>Lehigh/Capital</v>
          </cell>
          <cell r="C191" t="str">
            <v>SSI &amp; H H with Medicare</v>
          </cell>
          <cell r="D191" t="str">
            <v>200305</v>
          </cell>
          <cell r="E191">
            <v>10271.450999999999</v>
          </cell>
          <cell r="F191">
            <v>3517633.76</v>
          </cell>
          <cell r="G191">
            <v>318415</v>
          </cell>
        </row>
        <row r="192">
          <cell r="A192" t="str">
            <v>51</v>
          </cell>
          <cell r="B192" t="str">
            <v>Lehigh/Capital</v>
          </cell>
          <cell r="C192" t="str">
            <v>SSI &amp; H H with Medicare</v>
          </cell>
          <cell r="D192" t="str">
            <v>200306</v>
          </cell>
          <cell r="E192">
            <v>10357.566000000001</v>
          </cell>
          <cell r="F192">
            <v>3426243.07</v>
          </cell>
          <cell r="G192">
            <v>310727</v>
          </cell>
        </row>
        <row r="193">
          <cell r="A193" t="str">
            <v>51</v>
          </cell>
          <cell r="B193" t="str">
            <v>Lehigh/Capital</v>
          </cell>
          <cell r="C193" t="str">
            <v>SSI &amp; H H with Medicare</v>
          </cell>
          <cell r="D193" t="str">
            <v>200307</v>
          </cell>
          <cell r="E193">
            <v>10420.677</v>
          </cell>
          <cell r="F193">
            <v>3567798.15</v>
          </cell>
          <cell r="G193">
            <v>323041</v>
          </cell>
        </row>
        <row r="194">
          <cell r="A194" t="str">
            <v>51</v>
          </cell>
          <cell r="B194" t="str">
            <v>Lehigh/Capital</v>
          </cell>
          <cell r="C194" t="str">
            <v>SSI &amp; H H with Medicare</v>
          </cell>
          <cell r="D194" t="str">
            <v>200308</v>
          </cell>
          <cell r="E194">
            <v>10496.645</v>
          </cell>
          <cell r="F194">
            <v>3594372.12</v>
          </cell>
          <cell r="G194">
            <v>325396</v>
          </cell>
        </row>
        <row r="195">
          <cell r="A195" t="str">
            <v>51</v>
          </cell>
          <cell r="B195" t="str">
            <v>Lehigh/Capital</v>
          </cell>
          <cell r="C195" t="str">
            <v>SSI &amp; H H with Medicare</v>
          </cell>
          <cell r="D195" t="str">
            <v>200309</v>
          </cell>
          <cell r="E195">
            <v>10553.9</v>
          </cell>
          <cell r="F195">
            <v>3496626.52</v>
          </cell>
          <cell r="G195">
            <v>316617</v>
          </cell>
        </row>
        <row r="196">
          <cell r="A196" t="str">
            <v>51</v>
          </cell>
          <cell r="B196" t="str">
            <v>Lehigh/Capital</v>
          </cell>
          <cell r="C196" t="str">
            <v>SSI &amp; H H with Medicare</v>
          </cell>
          <cell r="D196" t="str">
            <v>200310</v>
          </cell>
          <cell r="E196">
            <v>10583.967000000001</v>
          </cell>
          <cell r="F196">
            <v>3626236.44</v>
          </cell>
          <cell r="G196">
            <v>328103</v>
          </cell>
        </row>
        <row r="197">
          <cell r="A197" t="str">
            <v>51</v>
          </cell>
          <cell r="B197" t="str">
            <v>Lehigh/Capital</v>
          </cell>
          <cell r="C197" t="str">
            <v>SSI &amp; H H with Medicare</v>
          </cell>
          <cell r="D197" t="str">
            <v>200311</v>
          </cell>
          <cell r="E197">
            <v>10673.3</v>
          </cell>
          <cell r="F197">
            <v>3535855.5</v>
          </cell>
          <cell r="G197">
            <v>320199</v>
          </cell>
        </row>
        <row r="198">
          <cell r="A198" t="str">
            <v>51</v>
          </cell>
          <cell r="B198" t="str">
            <v>Lehigh/Capital</v>
          </cell>
          <cell r="C198" t="str">
            <v>SSI &amp; H H with Medicare</v>
          </cell>
          <cell r="D198" t="str">
            <v>200312</v>
          </cell>
          <cell r="E198">
            <v>10704.128000000001</v>
          </cell>
          <cell r="F198">
            <v>3667040.14</v>
          </cell>
          <cell r="G198">
            <v>331828</v>
          </cell>
        </row>
        <row r="199">
          <cell r="A199" t="str">
            <v>51</v>
          </cell>
          <cell r="B199" t="str">
            <v>Lehigh/Capital</v>
          </cell>
          <cell r="C199" t="str">
            <v>SSI &amp; H H with Medicare</v>
          </cell>
          <cell r="D199" t="str">
            <v>200401</v>
          </cell>
          <cell r="E199">
            <v>10723.161</v>
          </cell>
          <cell r="F199">
            <v>3959508.08</v>
          </cell>
          <cell r="G199">
            <v>332418</v>
          </cell>
        </row>
        <row r="200">
          <cell r="A200" t="str">
            <v>51</v>
          </cell>
          <cell r="B200" t="str">
            <v>Lehigh/Capital</v>
          </cell>
          <cell r="C200" t="str">
            <v>SSI &amp; H H with Medicare</v>
          </cell>
          <cell r="D200" t="str">
            <v>200402</v>
          </cell>
          <cell r="E200">
            <v>10767.724</v>
          </cell>
          <cell r="F200">
            <v>3724862.12</v>
          </cell>
          <cell r="G200">
            <v>312264</v>
          </cell>
        </row>
        <row r="201">
          <cell r="A201" t="str">
            <v>51</v>
          </cell>
          <cell r="B201" t="str">
            <v>Lehigh/Capital</v>
          </cell>
          <cell r="C201" t="str">
            <v>SSI &amp; H H with Medicare</v>
          </cell>
          <cell r="D201" t="str">
            <v>200403</v>
          </cell>
          <cell r="E201">
            <v>10865.001</v>
          </cell>
          <cell r="F201">
            <v>4017876.8</v>
          </cell>
          <cell r="G201">
            <v>336815</v>
          </cell>
        </row>
        <row r="202">
          <cell r="A202" t="str">
            <v>51</v>
          </cell>
          <cell r="B202" t="str">
            <v>Lehigh/Capital</v>
          </cell>
          <cell r="C202" t="str">
            <v>SSI &amp; H H with Medicare</v>
          </cell>
          <cell r="D202" t="str">
            <v>200404</v>
          </cell>
          <cell r="E202">
            <v>10930.4</v>
          </cell>
          <cell r="F202">
            <v>3911662.05</v>
          </cell>
          <cell r="G202">
            <v>327912</v>
          </cell>
        </row>
        <row r="203">
          <cell r="A203" t="str">
            <v>51</v>
          </cell>
          <cell r="B203" t="str">
            <v>Lehigh/Capital</v>
          </cell>
          <cell r="C203" t="str">
            <v>SSI &amp; H H with Medicare</v>
          </cell>
          <cell r="D203" t="str">
            <v>200405</v>
          </cell>
          <cell r="E203">
            <v>11025.386</v>
          </cell>
          <cell r="F203">
            <v>4077187.89</v>
          </cell>
          <cell r="G203">
            <v>341787</v>
          </cell>
        </row>
        <row r="204">
          <cell r="A204" t="str">
            <v>51</v>
          </cell>
          <cell r="B204" t="str">
            <v>Lehigh/Capital</v>
          </cell>
          <cell r="C204" t="str">
            <v>SSI &amp; H H with Medicare</v>
          </cell>
          <cell r="D204" t="str">
            <v>200406</v>
          </cell>
          <cell r="E204">
            <v>11142.367</v>
          </cell>
          <cell r="F204">
            <v>3987518.53</v>
          </cell>
          <cell r="G204">
            <v>334271</v>
          </cell>
        </row>
        <row r="205">
          <cell r="A205" t="str">
            <v>51</v>
          </cell>
          <cell r="B205" t="str">
            <v>Lehigh/Capital</v>
          </cell>
          <cell r="C205" t="str">
            <v>SSI &amp; H H with Medicare</v>
          </cell>
          <cell r="D205" t="str">
            <v>200407</v>
          </cell>
          <cell r="E205">
            <v>11230.742</v>
          </cell>
          <cell r="F205">
            <v>4424350.8899999997</v>
          </cell>
          <cell r="G205">
            <v>348153</v>
          </cell>
        </row>
        <row r="206">
          <cell r="A206" t="str">
            <v>51</v>
          </cell>
          <cell r="B206" t="str">
            <v>Lehigh/Capital</v>
          </cell>
          <cell r="C206" t="str">
            <v>SSI &amp; H H with Medicare</v>
          </cell>
          <cell r="D206" t="str">
            <v>200408</v>
          </cell>
          <cell r="E206">
            <v>11328.934999999999</v>
          </cell>
          <cell r="F206">
            <v>4463034.28</v>
          </cell>
          <cell r="G206">
            <v>351197</v>
          </cell>
        </row>
        <row r="207">
          <cell r="A207" t="str">
            <v>51</v>
          </cell>
          <cell r="B207" t="str">
            <v>Lehigh/Capital</v>
          </cell>
          <cell r="C207" t="str">
            <v>SSI &amp; H H with Medicare</v>
          </cell>
          <cell r="D207" t="str">
            <v>200409</v>
          </cell>
          <cell r="E207">
            <v>11402.566999999999</v>
          </cell>
          <cell r="F207">
            <v>4347114.5999999996</v>
          </cell>
          <cell r="G207">
            <v>342077</v>
          </cell>
        </row>
        <row r="208">
          <cell r="A208" t="str">
            <v>51</v>
          </cell>
          <cell r="B208" t="str">
            <v>Lehigh/Capital</v>
          </cell>
          <cell r="C208" t="str">
            <v>SSI &amp; H H with Medicare</v>
          </cell>
          <cell r="D208" t="str">
            <v>200410</v>
          </cell>
          <cell r="E208">
            <v>11505.259</v>
          </cell>
          <cell r="F208">
            <v>4532496.51</v>
          </cell>
          <cell r="G208">
            <v>356663</v>
          </cell>
        </row>
        <row r="209">
          <cell r="A209" t="str">
            <v>51</v>
          </cell>
          <cell r="B209" t="str">
            <v>Lehigh/Capital</v>
          </cell>
          <cell r="C209" t="str">
            <v>SSI &amp; H H with Medicare</v>
          </cell>
          <cell r="D209" t="str">
            <v>200411</v>
          </cell>
          <cell r="E209">
            <v>11610.633</v>
          </cell>
          <cell r="F209">
            <v>4426437.97</v>
          </cell>
          <cell r="G209">
            <v>348319</v>
          </cell>
        </row>
        <row r="210">
          <cell r="A210" t="str">
            <v>51</v>
          </cell>
          <cell r="B210" t="str">
            <v>Lehigh/Capital</v>
          </cell>
          <cell r="C210" t="str">
            <v>SSI &amp; H H with Medicare</v>
          </cell>
          <cell r="D210" t="str">
            <v>200412</v>
          </cell>
          <cell r="E210">
            <v>11658.678</v>
          </cell>
          <cell r="F210">
            <v>4592936.0999999996</v>
          </cell>
          <cell r="G210">
            <v>361419</v>
          </cell>
        </row>
        <row r="211">
          <cell r="A211" t="str">
            <v>51</v>
          </cell>
          <cell r="B211" t="str">
            <v>Lehigh/Capital</v>
          </cell>
          <cell r="C211" t="str">
            <v>SSI &amp; H H with Medicare</v>
          </cell>
          <cell r="D211" t="str">
            <v>200501</v>
          </cell>
          <cell r="E211">
            <v>11755.742</v>
          </cell>
          <cell r="F211">
            <v>4783881.54</v>
          </cell>
          <cell r="G211">
            <v>364428</v>
          </cell>
        </row>
        <row r="212">
          <cell r="A212" t="str">
            <v>51</v>
          </cell>
          <cell r="B212" t="str">
            <v>Lehigh/Capital</v>
          </cell>
          <cell r="C212" t="str">
            <v>SSI &amp; H H with Medicare</v>
          </cell>
          <cell r="D212" t="str">
            <v>200502</v>
          </cell>
          <cell r="E212">
            <v>11837.322</v>
          </cell>
          <cell r="F212">
            <v>4350925.75</v>
          </cell>
          <cell r="G212">
            <v>331445</v>
          </cell>
        </row>
        <row r="213">
          <cell r="A213" t="str">
            <v>51</v>
          </cell>
          <cell r="B213" t="str">
            <v>Lehigh/Capital</v>
          </cell>
          <cell r="C213" t="str">
            <v>SSI &amp; H H with Medicare</v>
          </cell>
          <cell r="D213" t="str">
            <v>200503</v>
          </cell>
          <cell r="E213">
            <v>11881.611999999999</v>
          </cell>
          <cell r="F213">
            <v>4835103.45</v>
          </cell>
          <cell r="G213">
            <v>368330</v>
          </cell>
        </row>
        <row r="214">
          <cell r="A214" t="str">
            <v>51</v>
          </cell>
          <cell r="B214" t="str">
            <v>Lehigh/Capital</v>
          </cell>
          <cell r="C214" t="str">
            <v>SSI &amp; H H with Medicare</v>
          </cell>
          <cell r="D214" t="str">
            <v>200504</v>
          </cell>
          <cell r="E214">
            <v>11939.133</v>
          </cell>
          <cell r="F214">
            <v>4701750.01</v>
          </cell>
          <cell r="G214">
            <v>358174</v>
          </cell>
        </row>
        <row r="215">
          <cell r="A215" t="str">
            <v>51</v>
          </cell>
          <cell r="B215" t="str">
            <v>Lehigh/Capital</v>
          </cell>
          <cell r="C215" t="str">
            <v>SSI &amp; H H with Medicare</v>
          </cell>
          <cell r="D215" t="str">
            <v>200505</v>
          </cell>
          <cell r="E215">
            <v>12008.29</v>
          </cell>
          <cell r="F215">
            <v>4886653.46</v>
          </cell>
          <cell r="G215">
            <v>372257</v>
          </cell>
        </row>
        <row r="216">
          <cell r="A216" t="str">
            <v>51</v>
          </cell>
          <cell r="B216" t="str">
            <v>Lehigh/Capital</v>
          </cell>
          <cell r="C216" t="str">
            <v>SSI &amp; H H with Medicare</v>
          </cell>
          <cell r="D216" t="str">
            <v>200506</v>
          </cell>
          <cell r="E216">
            <v>12039.566000000001</v>
          </cell>
          <cell r="F216">
            <v>4741301.67</v>
          </cell>
          <cell r="G216">
            <v>361187</v>
          </cell>
        </row>
        <row r="217">
          <cell r="A217" t="str">
            <v>51</v>
          </cell>
          <cell r="B217" t="str">
            <v>Lehigh/Capital</v>
          </cell>
          <cell r="C217" t="str">
            <v>SSI &amp; H H with Medicare</v>
          </cell>
          <cell r="D217" t="str">
            <v>200507</v>
          </cell>
          <cell r="E217">
            <v>12188.709000000001</v>
          </cell>
          <cell r="F217">
            <v>4960073.45</v>
          </cell>
          <cell r="G217">
            <v>377850</v>
          </cell>
        </row>
        <row r="218">
          <cell r="A218" t="str">
            <v>51</v>
          </cell>
          <cell r="B218" t="str">
            <v>Lehigh/Capital</v>
          </cell>
          <cell r="C218" t="str">
            <v>SSI &amp; H H with Medicare</v>
          </cell>
          <cell r="D218" t="str">
            <v>200508</v>
          </cell>
          <cell r="E218">
            <v>12274.064</v>
          </cell>
          <cell r="F218">
            <v>4994807.7</v>
          </cell>
          <cell r="G218">
            <v>380496</v>
          </cell>
        </row>
        <row r="219">
          <cell r="A219" t="str">
            <v>51</v>
          </cell>
          <cell r="B219" t="str">
            <v>Lehigh/Capital</v>
          </cell>
          <cell r="C219" t="str">
            <v>SSI &amp; H H with Medicare</v>
          </cell>
          <cell r="D219" t="str">
            <v>200509</v>
          </cell>
          <cell r="E219">
            <v>12311.566999999999</v>
          </cell>
          <cell r="F219">
            <v>4848417.9400000004</v>
          </cell>
          <cell r="G219">
            <v>369347</v>
          </cell>
        </row>
        <row r="220">
          <cell r="A220" t="str">
            <v>51</v>
          </cell>
          <cell r="B220" t="str">
            <v>Lehigh/Capital</v>
          </cell>
          <cell r="C220" t="str">
            <v>SSI &amp; H H with Medicare</v>
          </cell>
          <cell r="D220" t="str">
            <v>200510</v>
          </cell>
          <cell r="E220">
            <v>12337.323</v>
          </cell>
          <cell r="F220">
            <v>5020549.97</v>
          </cell>
          <cell r="G220">
            <v>382457</v>
          </cell>
        </row>
        <row r="221">
          <cell r="A221" t="str">
            <v>51</v>
          </cell>
          <cell r="B221" t="str">
            <v>Lehigh/Capital</v>
          </cell>
          <cell r="C221" t="str">
            <v>SSI &amp; H H with Medicare</v>
          </cell>
          <cell r="D221" t="str">
            <v>200511</v>
          </cell>
          <cell r="E221">
            <v>12353.367</v>
          </cell>
          <cell r="F221">
            <v>4864879.2300000004</v>
          </cell>
          <cell r="G221">
            <v>370601</v>
          </cell>
        </row>
        <row r="222">
          <cell r="A222" t="str">
            <v>51</v>
          </cell>
          <cell r="B222" t="str">
            <v>Lehigh/Capital</v>
          </cell>
          <cell r="C222" t="str">
            <v>SSI &amp; H H with Medicare</v>
          </cell>
          <cell r="D222" t="str">
            <v>200512</v>
          </cell>
          <cell r="E222">
            <v>12388.450999999999</v>
          </cell>
          <cell r="F222">
            <v>5041356.47</v>
          </cell>
          <cell r="G222">
            <v>384042</v>
          </cell>
        </row>
        <row r="223">
          <cell r="A223" t="str">
            <v>51</v>
          </cell>
          <cell r="B223" t="str">
            <v>Lehigh/Capital</v>
          </cell>
          <cell r="C223" t="str">
            <v>SSI &amp; H H with Medicare</v>
          </cell>
          <cell r="D223" t="str">
            <v>200601</v>
          </cell>
          <cell r="E223">
            <v>128</v>
          </cell>
          <cell r="F223">
            <v>52088.32</v>
          </cell>
          <cell r="G223">
            <v>3968</v>
          </cell>
        </row>
        <row r="224">
          <cell r="A224" t="str">
            <v>51</v>
          </cell>
          <cell r="B224" t="str">
            <v>Lehigh/Capital</v>
          </cell>
          <cell r="C224" t="str">
            <v>SSI &amp; H H without Medicare</v>
          </cell>
          <cell r="D224" t="str">
            <v>200301</v>
          </cell>
          <cell r="E224">
            <v>14567.71</v>
          </cell>
          <cell r="F224">
            <v>7357190.75</v>
          </cell>
          <cell r="G224">
            <v>451599</v>
          </cell>
        </row>
        <row r="225">
          <cell r="A225" t="str">
            <v>51</v>
          </cell>
          <cell r="B225" t="str">
            <v>Lehigh/Capital</v>
          </cell>
          <cell r="C225" t="str">
            <v>SSI &amp; H H without Medicare</v>
          </cell>
          <cell r="D225" t="str">
            <v>200302</v>
          </cell>
          <cell r="E225">
            <v>14778.036</v>
          </cell>
          <cell r="F225">
            <v>6744114.5800000001</v>
          </cell>
          <cell r="G225">
            <v>413785</v>
          </cell>
        </row>
        <row r="226">
          <cell r="A226" t="str">
            <v>51</v>
          </cell>
          <cell r="B226" t="str">
            <v>Lehigh/Capital</v>
          </cell>
          <cell r="C226" t="str">
            <v>SSI &amp; H H without Medicare</v>
          </cell>
          <cell r="D226" t="str">
            <v>200303</v>
          </cell>
          <cell r="E226">
            <v>14961.58</v>
          </cell>
          <cell r="F226">
            <v>7559096.4800000004</v>
          </cell>
          <cell r="G226">
            <v>463809</v>
          </cell>
        </row>
        <row r="227">
          <cell r="A227" t="str">
            <v>51</v>
          </cell>
          <cell r="B227" t="str">
            <v>Lehigh/Capital</v>
          </cell>
          <cell r="C227" t="str">
            <v>SSI &amp; H H without Medicare</v>
          </cell>
          <cell r="D227" t="str">
            <v>200304</v>
          </cell>
          <cell r="E227">
            <v>15105.066999999999</v>
          </cell>
          <cell r="F227">
            <v>7382990</v>
          </cell>
          <cell r="G227">
            <v>453152</v>
          </cell>
        </row>
        <row r="228">
          <cell r="A228" t="str">
            <v>51</v>
          </cell>
          <cell r="B228" t="str">
            <v>Lehigh/Capital</v>
          </cell>
          <cell r="C228" t="str">
            <v>SSI &amp; H H without Medicare</v>
          </cell>
          <cell r="D228" t="str">
            <v>200305</v>
          </cell>
          <cell r="E228">
            <v>15271.870999999999</v>
          </cell>
          <cell r="F228">
            <v>7712201.1500000004</v>
          </cell>
          <cell r="G228">
            <v>473428</v>
          </cell>
        </row>
        <row r="229">
          <cell r="A229" t="str">
            <v>51</v>
          </cell>
          <cell r="B229" t="str">
            <v>Lehigh/Capital</v>
          </cell>
          <cell r="C229" t="str">
            <v>SSI &amp; H H without Medicare</v>
          </cell>
          <cell r="D229" t="str">
            <v>200306</v>
          </cell>
          <cell r="E229">
            <v>15449.200999999999</v>
          </cell>
          <cell r="F229">
            <v>7554502.9100000001</v>
          </cell>
          <cell r="G229">
            <v>463476</v>
          </cell>
        </row>
        <row r="230">
          <cell r="A230" t="str">
            <v>51</v>
          </cell>
          <cell r="B230" t="str">
            <v>Lehigh/Capital</v>
          </cell>
          <cell r="C230" t="str">
            <v>SSI &amp; H H without Medicare</v>
          </cell>
          <cell r="D230" t="str">
            <v>200307</v>
          </cell>
          <cell r="E230">
            <v>15615.741</v>
          </cell>
          <cell r="F230">
            <v>7897122.29</v>
          </cell>
          <cell r="G230">
            <v>484088</v>
          </cell>
        </row>
        <row r="231">
          <cell r="A231" t="str">
            <v>51</v>
          </cell>
          <cell r="B231" t="str">
            <v>Lehigh/Capital</v>
          </cell>
          <cell r="C231" t="str">
            <v>SSI &amp; H H without Medicare</v>
          </cell>
          <cell r="D231" t="str">
            <v>200308</v>
          </cell>
          <cell r="E231">
            <v>15702.549000000001</v>
          </cell>
          <cell r="F231">
            <v>7940845.3799999999</v>
          </cell>
          <cell r="G231">
            <v>486779</v>
          </cell>
        </row>
        <row r="232">
          <cell r="A232" t="str">
            <v>51</v>
          </cell>
          <cell r="B232" t="str">
            <v>Lehigh/Capital</v>
          </cell>
          <cell r="C232" t="str">
            <v>SSI &amp; H H without Medicare</v>
          </cell>
          <cell r="D232" t="str">
            <v>200309</v>
          </cell>
          <cell r="E232">
            <v>15856.066999999999</v>
          </cell>
          <cell r="F232">
            <v>7758991.9800000004</v>
          </cell>
          <cell r="G232">
            <v>475682</v>
          </cell>
        </row>
        <row r="233">
          <cell r="A233" t="str">
            <v>51</v>
          </cell>
          <cell r="B233" t="str">
            <v>Lehigh/Capital</v>
          </cell>
          <cell r="C233" t="str">
            <v>SSI &amp; H H without Medicare</v>
          </cell>
          <cell r="D233" t="str">
            <v>200310</v>
          </cell>
          <cell r="E233">
            <v>15917.967000000001</v>
          </cell>
          <cell r="F233">
            <v>8046650.1200000001</v>
          </cell>
          <cell r="G233">
            <v>493457</v>
          </cell>
        </row>
        <row r="234">
          <cell r="A234" t="str">
            <v>51</v>
          </cell>
          <cell r="B234" t="str">
            <v>Lehigh/Capital</v>
          </cell>
          <cell r="C234" t="str">
            <v>SSI &amp; H H without Medicare</v>
          </cell>
          <cell r="D234" t="str">
            <v>200311</v>
          </cell>
          <cell r="E234">
            <v>16079.733</v>
          </cell>
          <cell r="F234">
            <v>7869599.0199999996</v>
          </cell>
          <cell r="G234">
            <v>482392</v>
          </cell>
        </row>
        <row r="235">
          <cell r="A235" t="str">
            <v>51</v>
          </cell>
          <cell r="B235" t="str">
            <v>Lehigh/Capital</v>
          </cell>
          <cell r="C235" t="str">
            <v>SSI &amp; H H without Medicare</v>
          </cell>
          <cell r="D235" t="str">
            <v>200312</v>
          </cell>
          <cell r="E235">
            <v>16134.612999999999</v>
          </cell>
          <cell r="F235">
            <v>8156113.0999999996</v>
          </cell>
          <cell r="G235">
            <v>500173</v>
          </cell>
        </row>
        <row r="236">
          <cell r="A236" t="str">
            <v>51</v>
          </cell>
          <cell r="B236" t="str">
            <v>Lehigh/Capital</v>
          </cell>
          <cell r="C236" t="str">
            <v>SSI &amp; H H without Medicare</v>
          </cell>
          <cell r="D236" t="str">
            <v>200401</v>
          </cell>
          <cell r="E236">
            <v>16228.904</v>
          </cell>
          <cell r="F236">
            <v>8160261.29</v>
          </cell>
          <cell r="G236">
            <v>503096</v>
          </cell>
        </row>
        <row r="237">
          <cell r="A237" t="str">
            <v>51</v>
          </cell>
          <cell r="B237" t="str">
            <v>Lehigh/Capital</v>
          </cell>
          <cell r="C237" t="str">
            <v>SSI &amp; H H without Medicare</v>
          </cell>
          <cell r="D237" t="str">
            <v>200402</v>
          </cell>
          <cell r="E237">
            <v>16303.587</v>
          </cell>
          <cell r="F237">
            <v>7676870.6699999999</v>
          </cell>
          <cell r="G237">
            <v>472804</v>
          </cell>
        </row>
        <row r="238">
          <cell r="A238" t="str">
            <v>51</v>
          </cell>
          <cell r="B238" t="str">
            <v>Lehigh/Capital</v>
          </cell>
          <cell r="C238" t="str">
            <v>SSI &amp; H H without Medicare</v>
          </cell>
          <cell r="D238" t="str">
            <v>200403</v>
          </cell>
          <cell r="E238">
            <v>16446.419999999998</v>
          </cell>
          <cell r="F238">
            <v>8278304.96</v>
          </cell>
          <cell r="G238">
            <v>509839</v>
          </cell>
        </row>
        <row r="239">
          <cell r="A239" t="str">
            <v>51</v>
          </cell>
          <cell r="B239" t="str">
            <v>Lehigh/Capital</v>
          </cell>
          <cell r="C239" t="str">
            <v>SSI &amp; H H without Medicare</v>
          </cell>
          <cell r="D239" t="str">
            <v>200404</v>
          </cell>
          <cell r="E239">
            <v>16587.366000000002</v>
          </cell>
          <cell r="F239">
            <v>8079871.8700000001</v>
          </cell>
          <cell r="G239">
            <v>497621</v>
          </cell>
        </row>
        <row r="240">
          <cell r="A240" t="str">
            <v>51</v>
          </cell>
          <cell r="B240" t="str">
            <v>Lehigh/Capital</v>
          </cell>
          <cell r="C240" t="str">
            <v>SSI &amp; H H without Medicare</v>
          </cell>
          <cell r="D240" t="str">
            <v>200405</v>
          </cell>
          <cell r="E240">
            <v>16819.483</v>
          </cell>
          <cell r="F240">
            <v>8466087.0299999993</v>
          </cell>
          <cell r="G240">
            <v>521404</v>
          </cell>
        </row>
        <row r="241">
          <cell r="A241" t="str">
            <v>51</v>
          </cell>
          <cell r="B241" t="str">
            <v>Lehigh/Capital</v>
          </cell>
          <cell r="C241" t="str">
            <v>SSI &amp; H H without Medicare</v>
          </cell>
          <cell r="D241" t="str">
            <v>200406</v>
          </cell>
          <cell r="E241">
            <v>16998.366999999998</v>
          </cell>
          <cell r="F241">
            <v>8280074.1200000001</v>
          </cell>
          <cell r="G241">
            <v>509951</v>
          </cell>
        </row>
        <row r="242">
          <cell r="A242" t="str">
            <v>51</v>
          </cell>
          <cell r="B242" t="str">
            <v>Lehigh/Capital</v>
          </cell>
          <cell r="C242" t="str">
            <v>SSI &amp; H H without Medicare</v>
          </cell>
          <cell r="D242" t="str">
            <v>200407</v>
          </cell>
          <cell r="E242">
            <v>17123.839</v>
          </cell>
          <cell r="F242">
            <v>9202179.9100000001</v>
          </cell>
          <cell r="G242">
            <v>530839</v>
          </cell>
        </row>
        <row r="243">
          <cell r="A243" t="str">
            <v>51</v>
          </cell>
          <cell r="B243" t="str">
            <v>Lehigh/Capital</v>
          </cell>
          <cell r="C243" t="str">
            <v>SSI &amp; H H without Medicare</v>
          </cell>
          <cell r="D243" t="str">
            <v>200408</v>
          </cell>
          <cell r="E243">
            <v>17255.678</v>
          </cell>
          <cell r="F243">
            <v>9273028.8499999996</v>
          </cell>
          <cell r="G243">
            <v>534926</v>
          </cell>
        </row>
        <row r="244">
          <cell r="A244" t="str">
            <v>51</v>
          </cell>
          <cell r="B244" t="str">
            <v>Lehigh/Capital</v>
          </cell>
          <cell r="C244" t="str">
            <v>SSI &amp; H H without Medicare</v>
          </cell>
          <cell r="D244" t="str">
            <v>200409</v>
          </cell>
          <cell r="E244">
            <v>17344.234</v>
          </cell>
          <cell r="F244">
            <v>9019868.75</v>
          </cell>
          <cell r="G244">
            <v>520327</v>
          </cell>
        </row>
        <row r="245">
          <cell r="A245" t="str">
            <v>51</v>
          </cell>
          <cell r="B245" t="str">
            <v>Lehigh/Capital</v>
          </cell>
          <cell r="C245" t="str">
            <v>SSI &amp; H H without Medicare</v>
          </cell>
          <cell r="D245" t="str">
            <v>200410</v>
          </cell>
          <cell r="E245">
            <v>17477.484</v>
          </cell>
          <cell r="F245">
            <v>9392225.3599999994</v>
          </cell>
          <cell r="G245">
            <v>541802</v>
          </cell>
        </row>
        <row r="246">
          <cell r="A246" t="str">
            <v>51</v>
          </cell>
          <cell r="B246" t="str">
            <v>Lehigh/Capital</v>
          </cell>
          <cell r="C246" t="str">
            <v>SSI &amp; H H without Medicare</v>
          </cell>
          <cell r="D246" t="str">
            <v>200411</v>
          </cell>
          <cell r="E246">
            <v>17743.565999999999</v>
          </cell>
          <cell r="F246">
            <v>9227542.0899999999</v>
          </cell>
          <cell r="G246">
            <v>532307</v>
          </cell>
        </row>
        <row r="247">
          <cell r="A247" t="str">
            <v>51</v>
          </cell>
          <cell r="B247" t="str">
            <v>Lehigh/Capital</v>
          </cell>
          <cell r="C247" t="str">
            <v>SSI &amp; H H without Medicare</v>
          </cell>
          <cell r="D247" t="str">
            <v>200412</v>
          </cell>
          <cell r="E247">
            <v>18006.514999999999</v>
          </cell>
          <cell r="F247">
            <v>9676503.2100000009</v>
          </cell>
          <cell r="G247">
            <v>558202</v>
          </cell>
        </row>
        <row r="248">
          <cell r="A248" t="str">
            <v>51</v>
          </cell>
          <cell r="B248" t="str">
            <v>Lehigh/Capital</v>
          </cell>
          <cell r="C248" t="str">
            <v>SSI &amp; H H without Medicare</v>
          </cell>
          <cell r="D248" t="str">
            <v>200501</v>
          </cell>
          <cell r="E248">
            <v>18196.13</v>
          </cell>
          <cell r="F248">
            <v>10139429.33</v>
          </cell>
          <cell r="G248">
            <v>564080</v>
          </cell>
        </row>
        <row r="249">
          <cell r="A249" t="str">
            <v>51</v>
          </cell>
          <cell r="B249" t="str">
            <v>Lehigh/Capital</v>
          </cell>
          <cell r="C249" t="str">
            <v>SSI &amp; H H without Medicare</v>
          </cell>
          <cell r="D249" t="str">
            <v>200502</v>
          </cell>
          <cell r="E249">
            <v>18364.427</v>
          </cell>
          <cell r="F249">
            <v>9242817.1500000004</v>
          </cell>
          <cell r="G249">
            <v>514204</v>
          </cell>
        </row>
        <row r="250">
          <cell r="A250" t="str">
            <v>51</v>
          </cell>
          <cell r="B250" t="str">
            <v>Lehigh/Capital</v>
          </cell>
          <cell r="C250" t="str">
            <v>SSI &amp; H H without Medicare</v>
          </cell>
          <cell r="D250" t="str">
            <v>200503</v>
          </cell>
          <cell r="E250">
            <v>18435.355</v>
          </cell>
          <cell r="F250">
            <v>10272732.9</v>
          </cell>
          <cell r="G250">
            <v>571496</v>
          </cell>
        </row>
        <row r="251">
          <cell r="A251" t="str">
            <v>51</v>
          </cell>
          <cell r="B251" t="str">
            <v>Lehigh/Capital</v>
          </cell>
          <cell r="C251" t="str">
            <v>SSI &amp; H H without Medicare</v>
          </cell>
          <cell r="D251" t="str">
            <v>200504</v>
          </cell>
          <cell r="E251">
            <v>18556.8</v>
          </cell>
          <cell r="F251">
            <v>10006754.550000001</v>
          </cell>
          <cell r="G251">
            <v>556704</v>
          </cell>
        </row>
        <row r="252">
          <cell r="A252" t="str">
            <v>51</v>
          </cell>
          <cell r="B252" t="str">
            <v>Lehigh/Capital</v>
          </cell>
          <cell r="C252" t="str">
            <v>SSI &amp; H H without Medicare</v>
          </cell>
          <cell r="D252" t="str">
            <v>200505</v>
          </cell>
          <cell r="E252">
            <v>18798.13</v>
          </cell>
          <cell r="F252">
            <v>10474881.66</v>
          </cell>
          <cell r="G252">
            <v>582742</v>
          </cell>
        </row>
        <row r="253">
          <cell r="A253" t="str">
            <v>51</v>
          </cell>
          <cell r="B253" t="str">
            <v>Lehigh/Capital</v>
          </cell>
          <cell r="C253" t="str">
            <v>SSI &amp; H H without Medicare</v>
          </cell>
          <cell r="D253" t="str">
            <v>200506</v>
          </cell>
          <cell r="E253">
            <v>18860.632000000001</v>
          </cell>
          <cell r="F253">
            <v>10170596.76</v>
          </cell>
          <cell r="G253">
            <v>565819</v>
          </cell>
        </row>
        <row r="254">
          <cell r="A254" t="str">
            <v>51</v>
          </cell>
          <cell r="B254" t="str">
            <v>Lehigh/Capital</v>
          </cell>
          <cell r="C254" t="str">
            <v>SSI &amp; H H without Medicare</v>
          </cell>
          <cell r="D254" t="str">
            <v>200507</v>
          </cell>
          <cell r="E254">
            <v>18900.097000000002</v>
          </cell>
          <cell r="F254">
            <v>10531701.289999999</v>
          </cell>
          <cell r="G254">
            <v>585903</v>
          </cell>
        </row>
        <row r="255">
          <cell r="A255" t="str">
            <v>51</v>
          </cell>
          <cell r="B255" t="str">
            <v>Lehigh/Capital</v>
          </cell>
          <cell r="C255" t="str">
            <v>SSI &amp; H H without Medicare</v>
          </cell>
          <cell r="D255" t="str">
            <v>200508</v>
          </cell>
          <cell r="E255">
            <v>19096.451000000001</v>
          </cell>
          <cell r="F255">
            <v>10641116.060000001</v>
          </cell>
          <cell r="G255">
            <v>591990</v>
          </cell>
        </row>
        <row r="256">
          <cell r="A256" t="str">
            <v>51</v>
          </cell>
          <cell r="B256" t="str">
            <v>Lehigh/Capital</v>
          </cell>
          <cell r="C256" t="str">
            <v>SSI &amp; H H without Medicare</v>
          </cell>
          <cell r="D256" t="str">
            <v>200509</v>
          </cell>
          <cell r="E256">
            <v>19203.5</v>
          </cell>
          <cell r="F256">
            <v>10355487.74</v>
          </cell>
          <cell r="G256">
            <v>576105</v>
          </cell>
        </row>
        <row r="257">
          <cell r="A257" t="str">
            <v>51</v>
          </cell>
          <cell r="B257" t="str">
            <v>Lehigh/Capital</v>
          </cell>
          <cell r="C257" t="str">
            <v>SSI &amp; H H without Medicare</v>
          </cell>
          <cell r="D257" t="str">
            <v>200510</v>
          </cell>
          <cell r="E257">
            <v>19384.774000000001</v>
          </cell>
          <cell r="F257">
            <v>10801778.18</v>
          </cell>
          <cell r="G257">
            <v>600928</v>
          </cell>
        </row>
        <row r="258">
          <cell r="A258" t="str">
            <v>51</v>
          </cell>
          <cell r="B258" t="str">
            <v>Lehigh/Capital</v>
          </cell>
          <cell r="C258" t="str">
            <v>SSI &amp; H H without Medicare</v>
          </cell>
          <cell r="D258" t="str">
            <v>200511</v>
          </cell>
          <cell r="E258">
            <v>19488.565999999999</v>
          </cell>
          <cell r="F258">
            <v>10509209.800000001</v>
          </cell>
          <cell r="G258">
            <v>584657</v>
          </cell>
        </row>
        <row r="259">
          <cell r="A259" t="str">
            <v>51</v>
          </cell>
          <cell r="B259" t="str">
            <v>Lehigh/Capital</v>
          </cell>
          <cell r="C259" t="str">
            <v>SSI &amp; H H without Medicare</v>
          </cell>
          <cell r="D259" t="str">
            <v>200512</v>
          </cell>
          <cell r="E259">
            <v>19501.516</v>
          </cell>
          <cell r="F259">
            <v>10866830.07</v>
          </cell>
          <cell r="G259">
            <v>604547</v>
          </cell>
        </row>
        <row r="260">
          <cell r="A260" t="str">
            <v>51</v>
          </cell>
          <cell r="B260" t="str">
            <v>Lehigh/Capital</v>
          </cell>
          <cell r="C260" t="str">
            <v>SSI &amp; H H without Medicare</v>
          </cell>
          <cell r="D260" t="str">
            <v>200601</v>
          </cell>
          <cell r="E260">
            <v>19426</v>
          </cell>
          <cell r="F260">
            <v>10824749.98</v>
          </cell>
          <cell r="G260">
            <v>602206</v>
          </cell>
        </row>
        <row r="261">
          <cell r="A261" t="str">
            <v>51</v>
          </cell>
          <cell r="B261" t="str">
            <v>Lehigh/Capital</v>
          </cell>
          <cell r="C261" t="str">
            <v>TANF &lt; 1</v>
          </cell>
          <cell r="D261" t="str">
            <v>200301</v>
          </cell>
          <cell r="E261">
            <v>1410.9680000000001</v>
          </cell>
          <cell r="F261">
            <v>169477.28</v>
          </cell>
          <cell r="G261">
            <v>43740</v>
          </cell>
        </row>
        <row r="262">
          <cell r="A262" t="str">
            <v>51</v>
          </cell>
          <cell r="B262" t="str">
            <v>Lehigh/Capital</v>
          </cell>
          <cell r="C262" t="str">
            <v>TANF &lt; 1</v>
          </cell>
          <cell r="D262" t="str">
            <v>200302</v>
          </cell>
          <cell r="E262">
            <v>1430.643</v>
          </cell>
          <cell r="F262">
            <v>155322.32999999999</v>
          </cell>
          <cell r="G262">
            <v>40058</v>
          </cell>
        </row>
        <row r="263">
          <cell r="A263" t="str">
            <v>51</v>
          </cell>
          <cell r="B263" t="str">
            <v>Lehigh/Capital</v>
          </cell>
          <cell r="C263" t="str">
            <v>TANF &lt; 1</v>
          </cell>
          <cell r="D263" t="str">
            <v>200303</v>
          </cell>
          <cell r="E263">
            <v>1444.6130000000001</v>
          </cell>
          <cell r="F263">
            <v>173888.33</v>
          </cell>
          <cell r="G263">
            <v>44783</v>
          </cell>
        </row>
        <row r="264">
          <cell r="A264" t="str">
            <v>51</v>
          </cell>
          <cell r="B264" t="str">
            <v>Lehigh/Capital</v>
          </cell>
          <cell r="C264" t="str">
            <v>TANF &lt; 1</v>
          </cell>
          <cell r="D264" t="str">
            <v>200304</v>
          </cell>
          <cell r="E264">
            <v>1454.4</v>
          </cell>
          <cell r="F264">
            <v>169423.13</v>
          </cell>
          <cell r="G264">
            <v>43632</v>
          </cell>
        </row>
        <row r="265">
          <cell r="A265" t="str">
            <v>51</v>
          </cell>
          <cell r="B265" t="str">
            <v>Lehigh/Capital</v>
          </cell>
          <cell r="C265" t="str">
            <v>TANF &lt; 1</v>
          </cell>
          <cell r="D265" t="str">
            <v>200305</v>
          </cell>
          <cell r="E265">
            <v>1452.355</v>
          </cell>
          <cell r="F265">
            <v>175034.79</v>
          </cell>
          <cell r="G265">
            <v>45023</v>
          </cell>
        </row>
        <row r="266">
          <cell r="A266" t="str">
            <v>51</v>
          </cell>
          <cell r="B266" t="str">
            <v>Lehigh/Capital</v>
          </cell>
          <cell r="C266" t="str">
            <v>TANF &lt; 1</v>
          </cell>
          <cell r="D266" t="str">
            <v>200306</v>
          </cell>
          <cell r="E266">
            <v>1462.8</v>
          </cell>
          <cell r="F266">
            <v>170168.65</v>
          </cell>
          <cell r="G266">
            <v>43884</v>
          </cell>
        </row>
        <row r="267">
          <cell r="A267" t="str">
            <v>51</v>
          </cell>
          <cell r="B267" t="str">
            <v>Lehigh/Capital</v>
          </cell>
          <cell r="C267" t="str">
            <v>TANF &lt; 1</v>
          </cell>
          <cell r="D267" t="str">
            <v>200307</v>
          </cell>
          <cell r="E267">
            <v>1451.9670000000001</v>
          </cell>
          <cell r="F267">
            <v>174773.56</v>
          </cell>
          <cell r="G267">
            <v>45011</v>
          </cell>
        </row>
        <row r="268">
          <cell r="A268" t="str">
            <v>51</v>
          </cell>
          <cell r="B268" t="str">
            <v>Lehigh/Capital</v>
          </cell>
          <cell r="C268" t="str">
            <v>TANF &lt; 1</v>
          </cell>
          <cell r="D268" t="str">
            <v>200308</v>
          </cell>
          <cell r="E268">
            <v>1444</v>
          </cell>
          <cell r="F268">
            <v>173814.46</v>
          </cell>
          <cell r="G268">
            <v>44764</v>
          </cell>
        </row>
        <row r="269">
          <cell r="A269" t="str">
            <v>51</v>
          </cell>
          <cell r="B269" t="str">
            <v>Lehigh/Capital</v>
          </cell>
          <cell r="C269" t="str">
            <v>TANF &lt; 1</v>
          </cell>
          <cell r="D269" t="str">
            <v>200309</v>
          </cell>
          <cell r="E269">
            <v>1600.067</v>
          </cell>
          <cell r="F269">
            <v>186391.85</v>
          </cell>
          <cell r="G269">
            <v>48002</v>
          </cell>
        </row>
        <row r="270">
          <cell r="A270" t="str">
            <v>51</v>
          </cell>
          <cell r="B270" t="str">
            <v>Lehigh/Capital</v>
          </cell>
          <cell r="C270" t="str">
            <v>TANF &lt; 1</v>
          </cell>
          <cell r="D270" t="str">
            <v>200310</v>
          </cell>
          <cell r="E270">
            <v>1613.9349999999999</v>
          </cell>
          <cell r="F270">
            <v>194269.64</v>
          </cell>
          <cell r="G270">
            <v>50032</v>
          </cell>
        </row>
        <row r="271">
          <cell r="A271" t="str">
            <v>51</v>
          </cell>
          <cell r="B271" t="str">
            <v>Lehigh/Capital</v>
          </cell>
          <cell r="C271" t="str">
            <v>TANF &lt; 1</v>
          </cell>
          <cell r="D271" t="str">
            <v>200311</v>
          </cell>
          <cell r="E271">
            <v>1623.9670000000001</v>
          </cell>
          <cell r="F271">
            <v>189032.38</v>
          </cell>
          <cell r="G271">
            <v>48719</v>
          </cell>
        </row>
        <row r="272">
          <cell r="A272" t="str">
            <v>51</v>
          </cell>
          <cell r="B272" t="str">
            <v>Lehigh/Capital</v>
          </cell>
          <cell r="C272" t="str">
            <v>TANF &lt; 1</v>
          </cell>
          <cell r="D272" t="str">
            <v>200312</v>
          </cell>
          <cell r="E272">
            <v>1647.4839999999999</v>
          </cell>
          <cell r="F272">
            <v>198187.51</v>
          </cell>
          <cell r="G272">
            <v>51072</v>
          </cell>
        </row>
        <row r="273">
          <cell r="A273" t="str">
            <v>51</v>
          </cell>
          <cell r="B273" t="str">
            <v>Lehigh/Capital</v>
          </cell>
          <cell r="C273" t="str">
            <v>TANF &lt; 1</v>
          </cell>
          <cell r="D273" t="str">
            <v>200401</v>
          </cell>
          <cell r="E273">
            <v>1697.903</v>
          </cell>
          <cell r="F273">
            <v>221542.3</v>
          </cell>
          <cell r="G273">
            <v>52635</v>
          </cell>
        </row>
        <row r="274">
          <cell r="A274" t="str">
            <v>51</v>
          </cell>
          <cell r="B274" t="str">
            <v>Lehigh/Capital</v>
          </cell>
          <cell r="C274" t="str">
            <v>TANF &lt; 1</v>
          </cell>
          <cell r="D274" t="str">
            <v>200402</v>
          </cell>
          <cell r="E274">
            <v>1758.413</v>
          </cell>
          <cell r="F274">
            <v>214632.33</v>
          </cell>
          <cell r="G274">
            <v>50994</v>
          </cell>
        </row>
        <row r="275">
          <cell r="A275" t="str">
            <v>51</v>
          </cell>
          <cell r="B275" t="str">
            <v>Lehigh/Capital</v>
          </cell>
          <cell r="C275" t="str">
            <v>TANF &lt; 1</v>
          </cell>
          <cell r="D275" t="str">
            <v>200403</v>
          </cell>
          <cell r="E275">
            <v>1798.9680000000001</v>
          </cell>
          <cell r="F275">
            <v>234729.24</v>
          </cell>
          <cell r="G275">
            <v>55768</v>
          </cell>
        </row>
        <row r="276">
          <cell r="A276" t="str">
            <v>51</v>
          </cell>
          <cell r="B276" t="str">
            <v>Lehigh/Capital</v>
          </cell>
          <cell r="C276" t="str">
            <v>TANF &lt; 1</v>
          </cell>
          <cell r="D276" t="str">
            <v>200404</v>
          </cell>
          <cell r="E276">
            <v>1828.5</v>
          </cell>
          <cell r="F276">
            <v>230884.69</v>
          </cell>
          <cell r="G276">
            <v>54855</v>
          </cell>
        </row>
        <row r="277">
          <cell r="A277" t="str">
            <v>51</v>
          </cell>
          <cell r="B277" t="str">
            <v>Lehigh/Capital</v>
          </cell>
          <cell r="C277" t="str">
            <v>TANF &lt; 1</v>
          </cell>
          <cell r="D277" t="str">
            <v>200405</v>
          </cell>
          <cell r="E277">
            <v>1891.354</v>
          </cell>
          <cell r="F277">
            <v>246783.89</v>
          </cell>
          <cell r="G277">
            <v>58632</v>
          </cell>
        </row>
        <row r="278">
          <cell r="A278" t="str">
            <v>51</v>
          </cell>
          <cell r="B278" t="str">
            <v>Lehigh/Capital</v>
          </cell>
          <cell r="C278" t="str">
            <v>TANF &lt; 1</v>
          </cell>
          <cell r="D278" t="str">
            <v>200406</v>
          </cell>
          <cell r="E278">
            <v>1920.4</v>
          </cell>
          <cell r="F278">
            <v>242488.91</v>
          </cell>
          <cell r="G278">
            <v>57612</v>
          </cell>
        </row>
        <row r="279">
          <cell r="A279" t="str">
            <v>51</v>
          </cell>
          <cell r="B279" t="str">
            <v>Lehigh/Capital</v>
          </cell>
          <cell r="C279" t="str">
            <v>TANF &lt; 1</v>
          </cell>
          <cell r="D279" t="str">
            <v>200407</v>
          </cell>
          <cell r="E279">
            <v>1938.742</v>
          </cell>
          <cell r="F279">
            <v>269562.7</v>
          </cell>
          <cell r="G279">
            <v>60101</v>
          </cell>
        </row>
        <row r="280">
          <cell r="A280" t="str">
            <v>51</v>
          </cell>
          <cell r="B280" t="str">
            <v>Lehigh/Capital</v>
          </cell>
          <cell r="C280" t="str">
            <v>TANF &lt; 1</v>
          </cell>
          <cell r="D280" t="str">
            <v>200408</v>
          </cell>
          <cell r="E280">
            <v>1969.71</v>
          </cell>
          <cell r="F280">
            <v>273868.46000000002</v>
          </cell>
          <cell r="G280">
            <v>61061</v>
          </cell>
        </row>
        <row r="281">
          <cell r="A281" t="str">
            <v>51</v>
          </cell>
          <cell r="B281" t="str">
            <v>Lehigh/Capital</v>
          </cell>
          <cell r="C281" t="str">
            <v>TANF &lt; 1</v>
          </cell>
          <cell r="D281" t="str">
            <v>200409</v>
          </cell>
          <cell r="E281">
            <v>1982.5</v>
          </cell>
          <cell r="F281">
            <v>266745.73</v>
          </cell>
          <cell r="G281">
            <v>59475</v>
          </cell>
        </row>
        <row r="282">
          <cell r="A282" t="str">
            <v>51</v>
          </cell>
          <cell r="B282" t="str">
            <v>Lehigh/Capital</v>
          </cell>
          <cell r="C282" t="str">
            <v>TANF &lt; 1</v>
          </cell>
          <cell r="D282" t="str">
            <v>200410</v>
          </cell>
          <cell r="E282">
            <v>1971.3869999999999</v>
          </cell>
          <cell r="F282">
            <v>274101.7</v>
          </cell>
          <cell r="G282">
            <v>61113</v>
          </cell>
        </row>
        <row r="283">
          <cell r="A283" t="str">
            <v>51</v>
          </cell>
          <cell r="B283" t="str">
            <v>Lehigh/Capital</v>
          </cell>
          <cell r="C283" t="str">
            <v>TANF &lt; 1</v>
          </cell>
          <cell r="D283" t="str">
            <v>200411</v>
          </cell>
          <cell r="E283">
            <v>2019.6659999999999</v>
          </cell>
          <cell r="F283">
            <v>271746.57</v>
          </cell>
          <cell r="G283">
            <v>60590</v>
          </cell>
        </row>
        <row r="284">
          <cell r="A284" t="str">
            <v>51</v>
          </cell>
          <cell r="B284" t="str">
            <v>Lehigh/Capital</v>
          </cell>
          <cell r="C284" t="str">
            <v>TANF &lt; 1</v>
          </cell>
          <cell r="D284" t="str">
            <v>200412</v>
          </cell>
          <cell r="E284">
            <v>2044.7090000000001</v>
          </cell>
          <cell r="F284">
            <v>284296.53999999998</v>
          </cell>
          <cell r="G284">
            <v>63386</v>
          </cell>
        </row>
        <row r="285">
          <cell r="A285" t="str">
            <v>51</v>
          </cell>
          <cell r="B285" t="str">
            <v>Lehigh/Capital</v>
          </cell>
          <cell r="C285" t="str">
            <v>TANF &lt; 1</v>
          </cell>
          <cell r="D285" t="str">
            <v>200501</v>
          </cell>
          <cell r="E285">
            <v>2064.1289999999999</v>
          </cell>
          <cell r="F285">
            <v>316616.61</v>
          </cell>
          <cell r="G285">
            <v>63988</v>
          </cell>
        </row>
        <row r="286">
          <cell r="A286" t="str">
            <v>51</v>
          </cell>
          <cell r="B286" t="str">
            <v>Lehigh/Capital</v>
          </cell>
          <cell r="C286" t="str">
            <v>TANF &lt; 1</v>
          </cell>
          <cell r="D286" t="str">
            <v>200502</v>
          </cell>
          <cell r="E286">
            <v>2058.8580000000002</v>
          </cell>
          <cell r="F286">
            <v>285234.39</v>
          </cell>
          <cell r="G286">
            <v>57648</v>
          </cell>
        </row>
        <row r="287">
          <cell r="A287" t="str">
            <v>51</v>
          </cell>
          <cell r="B287" t="str">
            <v>Lehigh/Capital</v>
          </cell>
          <cell r="C287" t="str">
            <v>TANF &lt; 1</v>
          </cell>
          <cell r="D287" t="str">
            <v>200503</v>
          </cell>
          <cell r="E287">
            <v>2073.3870000000002</v>
          </cell>
          <cell r="F287">
            <v>318036.62</v>
          </cell>
          <cell r="G287">
            <v>64275</v>
          </cell>
        </row>
        <row r="288">
          <cell r="A288" t="str">
            <v>51</v>
          </cell>
          <cell r="B288" t="str">
            <v>Lehigh/Capital</v>
          </cell>
          <cell r="C288" t="str">
            <v>TANF &lt; 1</v>
          </cell>
          <cell r="D288" t="str">
            <v>200504</v>
          </cell>
          <cell r="E288">
            <v>2078.6</v>
          </cell>
          <cell r="F288">
            <v>308547.49</v>
          </cell>
          <cell r="G288">
            <v>62358</v>
          </cell>
        </row>
        <row r="289">
          <cell r="A289" t="str">
            <v>51</v>
          </cell>
          <cell r="B289" t="str">
            <v>Lehigh/Capital</v>
          </cell>
          <cell r="C289" t="str">
            <v>TANF &lt; 1</v>
          </cell>
          <cell r="D289" t="str">
            <v>200505</v>
          </cell>
          <cell r="E289">
            <v>2151.9029999999998</v>
          </cell>
          <cell r="F289">
            <v>330080.34999999998</v>
          </cell>
          <cell r="G289">
            <v>66709</v>
          </cell>
        </row>
        <row r="290">
          <cell r="A290" t="str">
            <v>51</v>
          </cell>
          <cell r="B290" t="str">
            <v>Lehigh/Capital</v>
          </cell>
          <cell r="C290" t="str">
            <v>TANF &lt; 1</v>
          </cell>
          <cell r="D290" t="str">
            <v>200506</v>
          </cell>
          <cell r="E290">
            <v>2189.2669999999998</v>
          </cell>
          <cell r="F290">
            <v>324974.76</v>
          </cell>
          <cell r="G290">
            <v>65678</v>
          </cell>
        </row>
        <row r="291">
          <cell r="A291" t="str">
            <v>51</v>
          </cell>
          <cell r="B291" t="str">
            <v>Lehigh/Capital</v>
          </cell>
          <cell r="C291" t="str">
            <v>TANF &lt; 1</v>
          </cell>
          <cell r="D291" t="str">
            <v>200507</v>
          </cell>
          <cell r="E291">
            <v>2225.806</v>
          </cell>
          <cell r="F291">
            <v>341416.36</v>
          </cell>
          <cell r="G291">
            <v>69000</v>
          </cell>
        </row>
        <row r="292">
          <cell r="A292" t="str">
            <v>51</v>
          </cell>
          <cell r="B292" t="str">
            <v>Lehigh/Capital</v>
          </cell>
          <cell r="C292" t="str">
            <v>TANF &lt; 1</v>
          </cell>
          <cell r="D292" t="str">
            <v>200508</v>
          </cell>
          <cell r="E292">
            <v>2306.4189999999999</v>
          </cell>
          <cell r="F292">
            <v>353781.52</v>
          </cell>
          <cell r="G292">
            <v>71499</v>
          </cell>
        </row>
        <row r="293">
          <cell r="A293" t="str">
            <v>51</v>
          </cell>
          <cell r="B293" t="str">
            <v>Lehigh/Capital</v>
          </cell>
          <cell r="C293" t="str">
            <v>TANF &lt; 1</v>
          </cell>
          <cell r="D293" t="str">
            <v>200509</v>
          </cell>
          <cell r="E293">
            <v>2346.0329999999999</v>
          </cell>
          <cell r="F293">
            <v>348245.2</v>
          </cell>
          <cell r="G293">
            <v>70381</v>
          </cell>
        </row>
        <row r="294">
          <cell r="A294" t="str">
            <v>51</v>
          </cell>
          <cell r="B294" t="str">
            <v>Lehigh/Capital</v>
          </cell>
          <cell r="C294" t="str">
            <v>TANF &lt; 1</v>
          </cell>
          <cell r="D294" t="str">
            <v>200510</v>
          </cell>
          <cell r="E294">
            <v>2362.9349999999999</v>
          </cell>
          <cell r="F294">
            <v>362450.61</v>
          </cell>
          <cell r="G294">
            <v>73251</v>
          </cell>
        </row>
        <row r="295">
          <cell r="A295" t="str">
            <v>51</v>
          </cell>
          <cell r="B295" t="str">
            <v>Lehigh/Capital</v>
          </cell>
          <cell r="C295" t="str">
            <v>TANF &lt; 1</v>
          </cell>
          <cell r="D295" t="str">
            <v>200511</v>
          </cell>
          <cell r="E295">
            <v>2437.933</v>
          </cell>
          <cell r="F295">
            <v>361886.94</v>
          </cell>
          <cell r="G295">
            <v>73138</v>
          </cell>
        </row>
        <row r="296">
          <cell r="A296" t="str">
            <v>51</v>
          </cell>
          <cell r="B296" t="str">
            <v>Lehigh/Capital</v>
          </cell>
          <cell r="C296" t="str">
            <v>TANF &lt; 1</v>
          </cell>
          <cell r="D296" t="str">
            <v>200512</v>
          </cell>
          <cell r="E296">
            <v>2451.5160000000001</v>
          </cell>
          <cell r="F296">
            <v>376037.94</v>
          </cell>
          <cell r="G296">
            <v>75997</v>
          </cell>
        </row>
        <row r="297">
          <cell r="A297" t="str">
            <v>51</v>
          </cell>
          <cell r="B297" t="str">
            <v>Lehigh/Capital</v>
          </cell>
          <cell r="C297" t="str">
            <v>TANF &lt; 1</v>
          </cell>
          <cell r="D297" t="str">
            <v>200601</v>
          </cell>
          <cell r="E297">
            <v>2359</v>
          </cell>
          <cell r="F297">
            <v>361847.01</v>
          </cell>
          <cell r="G297">
            <v>73129</v>
          </cell>
        </row>
        <row r="298">
          <cell r="A298" t="str">
            <v>51</v>
          </cell>
          <cell r="B298" t="str">
            <v>Lehigh/Capital</v>
          </cell>
          <cell r="C298" t="str">
            <v>TANF 1+</v>
          </cell>
          <cell r="D298" t="str">
            <v>200301</v>
          </cell>
          <cell r="E298">
            <v>26969.031999999999</v>
          </cell>
          <cell r="F298">
            <v>3245421.02</v>
          </cell>
          <cell r="G298">
            <v>836040</v>
          </cell>
        </row>
        <row r="299">
          <cell r="A299" t="str">
            <v>51</v>
          </cell>
          <cell r="B299" t="str">
            <v>Lehigh/Capital</v>
          </cell>
          <cell r="C299" t="str">
            <v>TANF 1+</v>
          </cell>
          <cell r="D299" t="str">
            <v>200302</v>
          </cell>
          <cell r="E299">
            <v>27422.713</v>
          </cell>
          <cell r="F299">
            <v>2986265.2</v>
          </cell>
          <cell r="G299">
            <v>767836</v>
          </cell>
        </row>
        <row r="300">
          <cell r="A300" t="str">
            <v>51</v>
          </cell>
          <cell r="B300" t="str">
            <v>Lehigh/Capital</v>
          </cell>
          <cell r="C300" t="str">
            <v>TANF 1+</v>
          </cell>
          <cell r="D300" t="str">
            <v>200303</v>
          </cell>
          <cell r="E300">
            <v>27960.87</v>
          </cell>
          <cell r="F300">
            <v>3370106.2</v>
          </cell>
          <cell r="G300">
            <v>866787</v>
          </cell>
        </row>
        <row r="301">
          <cell r="A301" t="str">
            <v>51</v>
          </cell>
          <cell r="B301" t="str">
            <v>Lehigh/Capital</v>
          </cell>
          <cell r="C301" t="str">
            <v>TANF 1+</v>
          </cell>
          <cell r="D301" t="str">
            <v>200304</v>
          </cell>
          <cell r="E301">
            <v>28259.632000000001</v>
          </cell>
          <cell r="F301">
            <v>3298694.73</v>
          </cell>
          <cell r="G301">
            <v>847789</v>
          </cell>
        </row>
        <row r="302">
          <cell r="A302" t="str">
            <v>51</v>
          </cell>
          <cell r="B302" t="str">
            <v>Lehigh/Capital</v>
          </cell>
          <cell r="C302" t="str">
            <v>TANF 1+</v>
          </cell>
          <cell r="D302" t="str">
            <v>200305</v>
          </cell>
          <cell r="E302">
            <v>28728.772000000001</v>
          </cell>
          <cell r="F302">
            <v>3466530.69</v>
          </cell>
          <cell r="G302">
            <v>890592</v>
          </cell>
        </row>
        <row r="303">
          <cell r="A303" t="str">
            <v>51</v>
          </cell>
          <cell r="B303" t="str">
            <v>Lehigh/Capital</v>
          </cell>
          <cell r="C303" t="str">
            <v>TANF 1+</v>
          </cell>
          <cell r="D303" t="str">
            <v>200306</v>
          </cell>
          <cell r="E303">
            <v>29161.331999999999</v>
          </cell>
          <cell r="F303">
            <v>3400671.68</v>
          </cell>
          <cell r="G303">
            <v>874840</v>
          </cell>
        </row>
        <row r="304">
          <cell r="A304" t="str">
            <v>51</v>
          </cell>
          <cell r="B304" t="str">
            <v>Lehigh/Capital</v>
          </cell>
          <cell r="C304" t="str">
            <v>TANF 1+</v>
          </cell>
          <cell r="D304" t="str">
            <v>200307</v>
          </cell>
          <cell r="E304">
            <v>29665.902999999998</v>
          </cell>
          <cell r="F304">
            <v>3574588.35</v>
          </cell>
          <cell r="G304">
            <v>919643</v>
          </cell>
        </row>
        <row r="305">
          <cell r="A305" t="str">
            <v>51</v>
          </cell>
          <cell r="B305" t="str">
            <v>Lehigh/Capital</v>
          </cell>
          <cell r="C305" t="str">
            <v>TANF 1+</v>
          </cell>
          <cell r="D305" t="str">
            <v>200308</v>
          </cell>
          <cell r="E305">
            <v>30095.936000000002</v>
          </cell>
          <cell r="F305">
            <v>3627318.23</v>
          </cell>
          <cell r="G305">
            <v>932974</v>
          </cell>
        </row>
        <row r="306">
          <cell r="A306" t="str">
            <v>51</v>
          </cell>
          <cell r="B306" t="str">
            <v>Lehigh/Capital</v>
          </cell>
          <cell r="C306" t="str">
            <v>TANF 1+</v>
          </cell>
          <cell r="D306" t="str">
            <v>200309</v>
          </cell>
          <cell r="E306">
            <v>30453.532999999999</v>
          </cell>
          <cell r="F306">
            <v>3553654.97</v>
          </cell>
          <cell r="G306">
            <v>913606</v>
          </cell>
        </row>
        <row r="307">
          <cell r="A307" t="str">
            <v>51</v>
          </cell>
          <cell r="B307" t="str">
            <v>Lehigh/Capital</v>
          </cell>
          <cell r="C307" t="str">
            <v>TANF 1+</v>
          </cell>
          <cell r="D307" t="str">
            <v>200310</v>
          </cell>
          <cell r="E307">
            <v>30809.71</v>
          </cell>
          <cell r="F307">
            <v>3715688.82</v>
          </cell>
          <cell r="G307">
            <v>955101</v>
          </cell>
        </row>
        <row r="308">
          <cell r="A308" t="str">
            <v>51</v>
          </cell>
          <cell r="B308" t="str">
            <v>Lehigh/Capital</v>
          </cell>
          <cell r="C308" t="str">
            <v>TANF 1+</v>
          </cell>
          <cell r="D308" t="str">
            <v>200311</v>
          </cell>
          <cell r="E308">
            <v>31474.167000000001</v>
          </cell>
          <cell r="F308">
            <v>3672416.58</v>
          </cell>
          <cell r="G308">
            <v>944225</v>
          </cell>
        </row>
        <row r="309">
          <cell r="A309" t="str">
            <v>51</v>
          </cell>
          <cell r="B309" t="str">
            <v>Lehigh/Capital</v>
          </cell>
          <cell r="C309" t="str">
            <v>TANF 1+</v>
          </cell>
          <cell r="D309" t="str">
            <v>200312</v>
          </cell>
          <cell r="E309">
            <v>31775.386999999999</v>
          </cell>
          <cell r="F309">
            <v>3832872.15</v>
          </cell>
          <cell r="G309">
            <v>985037</v>
          </cell>
        </row>
        <row r="310">
          <cell r="A310" t="str">
            <v>51</v>
          </cell>
          <cell r="B310" t="str">
            <v>Lehigh/Capital</v>
          </cell>
          <cell r="C310" t="str">
            <v>TANF 1+</v>
          </cell>
          <cell r="D310" t="str">
            <v>200401</v>
          </cell>
          <cell r="E310">
            <v>32133.839</v>
          </cell>
          <cell r="F310">
            <v>4192430.31</v>
          </cell>
          <cell r="G310">
            <v>996149</v>
          </cell>
        </row>
        <row r="311">
          <cell r="A311" t="str">
            <v>51</v>
          </cell>
          <cell r="B311" t="str">
            <v>Lehigh/Capital</v>
          </cell>
          <cell r="C311" t="str">
            <v>TANF 1+</v>
          </cell>
          <cell r="D311" t="str">
            <v>200402</v>
          </cell>
          <cell r="E311">
            <v>32669.344000000001</v>
          </cell>
          <cell r="F311">
            <v>3987623.2</v>
          </cell>
          <cell r="G311">
            <v>947411</v>
          </cell>
        </row>
        <row r="312">
          <cell r="A312" t="str">
            <v>51</v>
          </cell>
          <cell r="B312" t="str">
            <v>Lehigh/Capital</v>
          </cell>
          <cell r="C312" t="str">
            <v>TANF 1+</v>
          </cell>
          <cell r="D312" t="str">
            <v>200403</v>
          </cell>
          <cell r="E312">
            <v>33103.097000000002</v>
          </cell>
          <cell r="F312">
            <v>4319290.45</v>
          </cell>
          <cell r="G312">
            <v>1026196</v>
          </cell>
        </row>
        <row r="313">
          <cell r="A313" t="str">
            <v>51</v>
          </cell>
          <cell r="B313" t="str">
            <v>Lehigh/Capital</v>
          </cell>
          <cell r="C313" t="str">
            <v>TANF 1+</v>
          </cell>
          <cell r="D313" t="str">
            <v>200404</v>
          </cell>
          <cell r="E313">
            <v>33542.033000000003</v>
          </cell>
          <cell r="F313">
            <v>4235351.1399999997</v>
          </cell>
          <cell r="G313">
            <v>1006261</v>
          </cell>
        </row>
        <row r="314">
          <cell r="A314" t="str">
            <v>51</v>
          </cell>
          <cell r="B314" t="str">
            <v>Lehigh/Capital</v>
          </cell>
          <cell r="C314" t="str">
            <v>TANF 1+</v>
          </cell>
          <cell r="D314" t="str">
            <v>200405</v>
          </cell>
          <cell r="E314">
            <v>34355.161999999997</v>
          </cell>
          <cell r="F314">
            <v>4482659.25</v>
          </cell>
          <cell r="G314">
            <v>1065010</v>
          </cell>
        </row>
        <row r="315">
          <cell r="A315" t="str">
            <v>51</v>
          </cell>
          <cell r="B315" t="str">
            <v>Lehigh/Capital</v>
          </cell>
          <cell r="C315" t="str">
            <v>TANF 1+</v>
          </cell>
          <cell r="D315" t="str">
            <v>200406</v>
          </cell>
          <cell r="E315">
            <v>34905.300000000003</v>
          </cell>
          <cell r="F315">
            <v>4407490.32</v>
          </cell>
          <cell r="G315">
            <v>1047159</v>
          </cell>
        </row>
        <row r="316">
          <cell r="A316" t="str">
            <v>51</v>
          </cell>
          <cell r="B316" t="str">
            <v>Lehigh/Capital</v>
          </cell>
          <cell r="C316" t="str">
            <v>TANF 1+</v>
          </cell>
          <cell r="D316" t="str">
            <v>200407</v>
          </cell>
          <cell r="E316">
            <v>35522.095999999998</v>
          </cell>
          <cell r="F316">
            <v>4938993.1399999997</v>
          </cell>
          <cell r="G316">
            <v>1101185</v>
          </cell>
        </row>
        <row r="317">
          <cell r="A317" t="str">
            <v>51</v>
          </cell>
          <cell r="B317" t="str">
            <v>Lehigh/Capital</v>
          </cell>
          <cell r="C317" t="str">
            <v>TANF 1+</v>
          </cell>
          <cell r="D317" t="str">
            <v>200408</v>
          </cell>
          <cell r="E317">
            <v>36186.775000000001</v>
          </cell>
          <cell r="F317">
            <v>5031410.22</v>
          </cell>
          <cell r="G317">
            <v>1121790</v>
          </cell>
        </row>
        <row r="318">
          <cell r="A318" t="str">
            <v>51</v>
          </cell>
          <cell r="B318" t="str">
            <v>Lehigh/Capital</v>
          </cell>
          <cell r="C318" t="str">
            <v>TANF 1+</v>
          </cell>
          <cell r="D318" t="str">
            <v>200409</v>
          </cell>
          <cell r="E318">
            <v>36507.834000000003</v>
          </cell>
          <cell r="F318">
            <v>4912130.22</v>
          </cell>
          <cell r="G318">
            <v>1095235</v>
          </cell>
        </row>
        <row r="319">
          <cell r="A319" t="str">
            <v>51</v>
          </cell>
          <cell r="B319" t="str">
            <v>Lehigh/Capital</v>
          </cell>
          <cell r="C319" t="str">
            <v>TANF 1+</v>
          </cell>
          <cell r="D319" t="str">
            <v>200410</v>
          </cell>
          <cell r="E319">
            <v>36970.000999999997</v>
          </cell>
          <cell r="F319">
            <v>5140310.04</v>
          </cell>
          <cell r="G319">
            <v>1146070</v>
          </cell>
        </row>
        <row r="320">
          <cell r="A320" t="str">
            <v>51</v>
          </cell>
          <cell r="B320" t="str">
            <v>Lehigh/Capital</v>
          </cell>
          <cell r="C320" t="str">
            <v>TANF 1+</v>
          </cell>
          <cell r="D320" t="str">
            <v>200411</v>
          </cell>
          <cell r="E320">
            <v>37786.034</v>
          </cell>
          <cell r="F320">
            <v>5084112.03</v>
          </cell>
          <cell r="G320">
            <v>1133581</v>
          </cell>
        </row>
        <row r="321">
          <cell r="A321" t="str">
            <v>51</v>
          </cell>
          <cell r="B321" t="str">
            <v>Lehigh/Capital</v>
          </cell>
          <cell r="C321" t="str">
            <v>TANF 1+</v>
          </cell>
          <cell r="D321" t="str">
            <v>200412</v>
          </cell>
          <cell r="E321">
            <v>38287.258000000002</v>
          </cell>
          <cell r="F321">
            <v>5323461.17</v>
          </cell>
          <cell r="G321">
            <v>1186905</v>
          </cell>
        </row>
        <row r="322">
          <cell r="A322" t="str">
            <v>51</v>
          </cell>
          <cell r="B322" t="str">
            <v>Lehigh/Capital</v>
          </cell>
          <cell r="C322" t="str">
            <v>TANF 1+</v>
          </cell>
          <cell r="D322" t="str">
            <v>200501</v>
          </cell>
          <cell r="E322">
            <v>38937.322</v>
          </cell>
          <cell r="F322">
            <v>5972597.29</v>
          </cell>
          <cell r="G322">
            <v>1207057</v>
          </cell>
        </row>
        <row r="323">
          <cell r="A323" t="str">
            <v>51</v>
          </cell>
          <cell r="B323" t="str">
            <v>Lehigh/Capital</v>
          </cell>
          <cell r="C323" t="str">
            <v>TANF 1+</v>
          </cell>
          <cell r="D323" t="str">
            <v>200502</v>
          </cell>
          <cell r="E323">
            <v>39597.928999999996</v>
          </cell>
          <cell r="F323">
            <v>5485898.0499999998</v>
          </cell>
          <cell r="G323">
            <v>1108742</v>
          </cell>
        </row>
        <row r="324">
          <cell r="A324" t="str">
            <v>51</v>
          </cell>
          <cell r="B324" t="str">
            <v>Lehigh/Capital</v>
          </cell>
          <cell r="C324" t="str">
            <v>TANF 1+</v>
          </cell>
          <cell r="D324" t="str">
            <v>200503</v>
          </cell>
          <cell r="E324">
            <v>39948.71</v>
          </cell>
          <cell r="F324">
            <v>6127733.0899999999</v>
          </cell>
          <cell r="G324">
            <v>1238410</v>
          </cell>
        </row>
        <row r="325">
          <cell r="A325" t="str">
            <v>51</v>
          </cell>
          <cell r="B325" t="str">
            <v>Lehigh/Capital</v>
          </cell>
          <cell r="C325" t="str">
            <v>TANF 1+</v>
          </cell>
          <cell r="D325" t="str">
            <v>200504</v>
          </cell>
          <cell r="E325">
            <v>40484.266000000003</v>
          </cell>
          <cell r="F325">
            <v>6009485.6399999997</v>
          </cell>
          <cell r="G325">
            <v>1214528</v>
          </cell>
        </row>
        <row r="326">
          <cell r="A326" t="str">
            <v>51</v>
          </cell>
          <cell r="B326" t="str">
            <v>Lehigh/Capital</v>
          </cell>
          <cell r="C326" t="str">
            <v>TANF 1+</v>
          </cell>
          <cell r="D326" t="str">
            <v>200505</v>
          </cell>
          <cell r="E326">
            <v>41143.934999999998</v>
          </cell>
          <cell r="F326">
            <v>6311069.2800000003</v>
          </cell>
          <cell r="G326">
            <v>1275462</v>
          </cell>
        </row>
        <row r="327">
          <cell r="A327" t="str">
            <v>51</v>
          </cell>
          <cell r="B327" t="str">
            <v>Lehigh/Capital</v>
          </cell>
          <cell r="C327" t="str">
            <v>TANF 1+</v>
          </cell>
          <cell r="D327" t="str">
            <v>200506</v>
          </cell>
          <cell r="E327">
            <v>41489.932999999997</v>
          </cell>
          <cell r="F327">
            <v>6158766.4900000002</v>
          </cell>
          <cell r="G327">
            <v>1244698</v>
          </cell>
        </row>
        <row r="328">
          <cell r="A328" t="str">
            <v>51</v>
          </cell>
          <cell r="B328" t="str">
            <v>Lehigh/Capital</v>
          </cell>
          <cell r="C328" t="str">
            <v>TANF 1+</v>
          </cell>
          <cell r="D328" t="str">
            <v>200507</v>
          </cell>
          <cell r="E328">
            <v>41895.807000000001</v>
          </cell>
          <cell r="F328">
            <v>6426399.0300000003</v>
          </cell>
          <cell r="G328">
            <v>1298770</v>
          </cell>
        </row>
        <row r="329">
          <cell r="A329" t="str">
            <v>51</v>
          </cell>
          <cell r="B329" t="str">
            <v>Lehigh/Capital</v>
          </cell>
          <cell r="C329" t="str">
            <v>TANF 1+</v>
          </cell>
          <cell r="D329" t="str">
            <v>200508</v>
          </cell>
          <cell r="E329">
            <v>42398.192000000003</v>
          </cell>
          <cell r="F329">
            <v>6503459.7300000004</v>
          </cell>
          <cell r="G329">
            <v>1314344</v>
          </cell>
        </row>
        <row r="330">
          <cell r="A330" t="str">
            <v>51</v>
          </cell>
          <cell r="B330" t="str">
            <v>Lehigh/Capital</v>
          </cell>
          <cell r="C330" t="str">
            <v>TANF 1+</v>
          </cell>
          <cell r="D330" t="str">
            <v>200509</v>
          </cell>
          <cell r="E330">
            <v>42619.701000000001</v>
          </cell>
          <cell r="F330">
            <v>6326469.3799999999</v>
          </cell>
          <cell r="G330">
            <v>1278591</v>
          </cell>
        </row>
        <row r="331">
          <cell r="A331" t="str">
            <v>51</v>
          </cell>
          <cell r="B331" t="str">
            <v>Lehigh/Capital</v>
          </cell>
          <cell r="C331" t="str">
            <v>TANF 1+</v>
          </cell>
          <cell r="D331" t="str">
            <v>200510</v>
          </cell>
          <cell r="E331">
            <v>43058.161999999997</v>
          </cell>
          <cell r="F331">
            <v>6604692.5700000003</v>
          </cell>
          <cell r="G331">
            <v>1334803</v>
          </cell>
        </row>
        <row r="332">
          <cell r="A332" t="str">
            <v>51</v>
          </cell>
          <cell r="B332" t="str">
            <v>Lehigh/Capital</v>
          </cell>
          <cell r="C332" t="str">
            <v>TANF 1+</v>
          </cell>
          <cell r="D332" t="str">
            <v>200511</v>
          </cell>
          <cell r="E332">
            <v>43442.466999999997</v>
          </cell>
          <cell r="F332">
            <v>6448600.5899999999</v>
          </cell>
          <cell r="G332">
            <v>1303274</v>
          </cell>
        </row>
        <row r="333">
          <cell r="A333" t="str">
            <v>51</v>
          </cell>
          <cell r="B333" t="str">
            <v>Lehigh/Capital</v>
          </cell>
          <cell r="C333" t="str">
            <v>TANF 1+</v>
          </cell>
          <cell r="D333" t="str">
            <v>200512</v>
          </cell>
          <cell r="E333">
            <v>43911.775000000001</v>
          </cell>
          <cell r="F333">
            <v>6735627.79</v>
          </cell>
          <cell r="G333">
            <v>1361265</v>
          </cell>
        </row>
        <row r="334">
          <cell r="A334" t="str">
            <v>51</v>
          </cell>
          <cell r="B334" t="str">
            <v>Lehigh/Capital</v>
          </cell>
          <cell r="C334" t="str">
            <v>TANF 1+</v>
          </cell>
          <cell r="D334" t="str">
            <v>200601</v>
          </cell>
          <cell r="E334">
            <v>44104</v>
          </cell>
          <cell r="F334">
            <v>6765112.5599999996</v>
          </cell>
          <cell r="G334">
            <v>1367224</v>
          </cell>
        </row>
        <row r="335">
          <cell r="A335" t="str">
            <v>52</v>
          </cell>
          <cell r="B335" t="str">
            <v>Lehigh/Capital</v>
          </cell>
          <cell r="C335" t="str">
            <v>Categorically Needy State-Only GA</v>
          </cell>
          <cell r="D335" t="str">
            <v>200301</v>
          </cell>
          <cell r="E335">
            <v>1035.2249999999999</v>
          </cell>
          <cell r="F335">
            <v>356674.63</v>
          </cell>
          <cell r="G335">
            <v>32092</v>
          </cell>
        </row>
        <row r="336">
          <cell r="A336" t="str">
            <v>52</v>
          </cell>
          <cell r="B336" t="str">
            <v>Lehigh/Capital</v>
          </cell>
          <cell r="C336" t="str">
            <v>Categorically Needy State-Only GA</v>
          </cell>
          <cell r="D336" t="str">
            <v>200302</v>
          </cell>
          <cell r="E336">
            <v>1045.9639999999999</v>
          </cell>
          <cell r="F336">
            <v>324884.18</v>
          </cell>
          <cell r="G336">
            <v>29287</v>
          </cell>
        </row>
        <row r="337">
          <cell r="A337" t="str">
            <v>52</v>
          </cell>
          <cell r="B337" t="str">
            <v>Lehigh/Capital</v>
          </cell>
          <cell r="C337" t="str">
            <v>Categorically Needy State-Only GA</v>
          </cell>
          <cell r="D337" t="str">
            <v>200303</v>
          </cell>
          <cell r="E337">
            <v>1117.742</v>
          </cell>
          <cell r="F337">
            <v>386281.19</v>
          </cell>
          <cell r="G337">
            <v>34650</v>
          </cell>
        </row>
        <row r="338">
          <cell r="A338" t="str">
            <v>52</v>
          </cell>
          <cell r="B338" t="str">
            <v>Lehigh/Capital</v>
          </cell>
          <cell r="C338" t="str">
            <v>Categorically Needy State-Only GA</v>
          </cell>
          <cell r="D338" t="str">
            <v>200304</v>
          </cell>
          <cell r="E338">
            <v>1115.567</v>
          </cell>
          <cell r="F338">
            <v>373424.54</v>
          </cell>
          <cell r="G338">
            <v>33467</v>
          </cell>
        </row>
        <row r="339">
          <cell r="A339" t="str">
            <v>52</v>
          </cell>
          <cell r="B339" t="str">
            <v>Lehigh/Capital</v>
          </cell>
          <cell r="C339" t="str">
            <v>Categorically Needy State-Only GA</v>
          </cell>
          <cell r="D339" t="str">
            <v>200305</v>
          </cell>
          <cell r="E339">
            <v>1123.8710000000001</v>
          </cell>
          <cell r="F339">
            <v>388749.34</v>
          </cell>
          <cell r="G339">
            <v>34840</v>
          </cell>
        </row>
        <row r="340">
          <cell r="A340" t="str">
            <v>52</v>
          </cell>
          <cell r="B340" t="str">
            <v>Lehigh/Capital</v>
          </cell>
          <cell r="C340" t="str">
            <v>Categorically Needy State-Only GA</v>
          </cell>
          <cell r="D340" t="str">
            <v>200306</v>
          </cell>
          <cell r="E340">
            <v>1159.867</v>
          </cell>
          <cell r="F340">
            <v>388266.85</v>
          </cell>
          <cell r="G340">
            <v>34796</v>
          </cell>
        </row>
        <row r="341">
          <cell r="A341" t="str">
            <v>52</v>
          </cell>
          <cell r="B341" t="str">
            <v>Lehigh/Capital</v>
          </cell>
          <cell r="C341" t="str">
            <v>Categorically Needy State-Only GA</v>
          </cell>
          <cell r="D341" t="str">
            <v>200307</v>
          </cell>
          <cell r="E341">
            <v>1167.097</v>
          </cell>
          <cell r="F341">
            <v>403714.48</v>
          </cell>
          <cell r="G341">
            <v>36180</v>
          </cell>
        </row>
        <row r="342">
          <cell r="A342" t="str">
            <v>52</v>
          </cell>
          <cell r="B342" t="str">
            <v>Lehigh/Capital</v>
          </cell>
          <cell r="C342" t="str">
            <v>Categorically Needy State-Only GA</v>
          </cell>
          <cell r="D342" t="str">
            <v>200308</v>
          </cell>
          <cell r="E342">
            <v>1162.8710000000001</v>
          </cell>
          <cell r="F342">
            <v>402251.52000000002</v>
          </cell>
          <cell r="G342">
            <v>36049</v>
          </cell>
        </row>
        <row r="343">
          <cell r="A343" t="str">
            <v>52</v>
          </cell>
          <cell r="B343" t="str">
            <v>Lehigh/Capital</v>
          </cell>
          <cell r="C343" t="str">
            <v>Categorically Needy State-Only GA</v>
          </cell>
          <cell r="D343" t="str">
            <v>200309</v>
          </cell>
          <cell r="E343">
            <v>1183.434</v>
          </cell>
          <cell r="F343">
            <v>396162.61</v>
          </cell>
          <cell r="G343">
            <v>35503</v>
          </cell>
        </row>
        <row r="344">
          <cell r="A344" t="str">
            <v>52</v>
          </cell>
          <cell r="B344" t="str">
            <v>Lehigh/Capital</v>
          </cell>
          <cell r="C344" t="str">
            <v>Categorically Needy State-Only GA</v>
          </cell>
          <cell r="D344" t="str">
            <v>200310</v>
          </cell>
          <cell r="E344">
            <v>1200.9349999999999</v>
          </cell>
          <cell r="F344">
            <v>414737.37</v>
          </cell>
          <cell r="G344">
            <v>37229</v>
          </cell>
        </row>
        <row r="345">
          <cell r="A345" t="str">
            <v>52</v>
          </cell>
          <cell r="B345" t="str">
            <v>Lehigh/Capital</v>
          </cell>
          <cell r="C345" t="str">
            <v>Categorically Needy State-Only GA</v>
          </cell>
          <cell r="D345" t="str">
            <v>200311</v>
          </cell>
          <cell r="E345">
            <v>1183.934</v>
          </cell>
          <cell r="F345">
            <v>396330.13</v>
          </cell>
          <cell r="G345">
            <v>35518</v>
          </cell>
        </row>
        <row r="346">
          <cell r="A346" t="str">
            <v>52</v>
          </cell>
          <cell r="B346" t="str">
            <v>Lehigh/Capital</v>
          </cell>
          <cell r="C346" t="str">
            <v>Categorically Needy State-Only GA</v>
          </cell>
          <cell r="D346" t="str">
            <v>200312</v>
          </cell>
          <cell r="E346">
            <v>1242.097</v>
          </cell>
          <cell r="F346">
            <v>430026.46</v>
          </cell>
          <cell r="G346">
            <v>38505</v>
          </cell>
        </row>
        <row r="347">
          <cell r="A347" t="str">
            <v>52</v>
          </cell>
          <cell r="B347" t="str">
            <v>Lehigh/Capital</v>
          </cell>
          <cell r="C347" t="str">
            <v>Categorically Needy State-Only GA</v>
          </cell>
          <cell r="D347" t="str">
            <v>200401</v>
          </cell>
          <cell r="E347">
            <v>1238.5160000000001</v>
          </cell>
          <cell r="F347">
            <v>485601.41</v>
          </cell>
          <cell r="G347">
            <v>38394</v>
          </cell>
        </row>
        <row r="348">
          <cell r="A348" t="str">
            <v>52</v>
          </cell>
          <cell r="B348" t="str">
            <v>Lehigh/Capital</v>
          </cell>
          <cell r="C348" t="str">
            <v>Categorically Needy State-Only GA</v>
          </cell>
          <cell r="D348" t="str">
            <v>200402</v>
          </cell>
          <cell r="E348">
            <v>1318.172</v>
          </cell>
          <cell r="F348">
            <v>483874.85</v>
          </cell>
          <cell r="G348">
            <v>38227</v>
          </cell>
        </row>
        <row r="349">
          <cell r="A349" t="str">
            <v>52</v>
          </cell>
          <cell r="B349" t="str">
            <v>Lehigh/Capital</v>
          </cell>
          <cell r="C349" t="str">
            <v>Categorically Needy State-Only GA</v>
          </cell>
          <cell r="D349" t="str">
            <v>200403</v>
          </cell>
          <cell r="E349">
            <v>1393.1289999999999</v>
          </cell>
          <cell r="F349">
            <v>546663.98</v>
          </cell>
          <cell r="G349">
            <v>43187</v>
          </cell>
        </row>
        <row r="350">
          <cell r="A350" t="str">
            <v>52</v>
          </cell>
          <cell r="B350" t="str">
            <v>Lehigh/Capital</v>
          </cell>
          <cell r="C350" t="str">
            <v>Categorically Needy State-Only GA</v>
          </cell>
          <cell r="D350" t="str">
            <v>200404</v>
          </cell>
          <cell r="E350">
            <v>1432.933</v>
          </cell>
          <cell r="F350">
            <v>544142.30000000005</v>
          </cell>
          <cell r="G350">
            <v>42988</v>
          </cell>
        </row>
        <row r="351">
          <cell r="A351" t="str">
            <v>52</v>
          </cell>
          <cell r="B351" t="str">
            <v>Lehigh/Capital</v>
          </cell>
          <cell r="C351" t="str">
            <v>Categorically Needy State-Only GA</v>
          </cell>
          <cell r="D351" t="str">
            <v>200405</v>
          </cell>
          <cell r="E351">
            <v>1501.258</v>
          </cell>
          <cell r="F351">
            <v>589093.92000000004</v>
          </cell>
          <cell r="G351">
            <v>46539</v>
          </cell>
        </row>
        <row r="352">
          <cell r="A352" t="str">
            <v>52</v>
          </cell>
          <cell r="B352" t="str">
            <v>Lehigh/Capital</v>
          </cell>
          <cell r="C352" t="str">
            <v>Categorically Needy State-Only GA</v>
          </cell>
          <cell r="D352" t="str">
            <v>200406</v>
          </cell>
          <cell r="E352">
            <v>1518.8</v>
          </cell>
          <cell r="F352">
            <v>576749.24</v>
          </cell>
          <cell r="G352">
            <v>45564</v>
          </cell>
        </row>
        <row r="353">
          <cell r="A353" t="str">
            <v>52</v>
          </cell>
          <cell r="B353" t="str">
            <v>Lehigh/Capital</v>
          </cell>
          <cell r="C353" t="str">
            <v>Categorically Needy State-Only GA</v>
          </cell>
          <cell r="D353" t="str">
            <v>200407</v>
          </cell>
          <cell r="E353">
            <v>1490</v>
          </cell>
          <cell r="F353">
            <v>622417.86</v>
          </cell>
          <cell r="G353">
            <v>46190</v>
          </cell>
        </row>
        <row r="354">
          <cell r="A354" t="str">
            <v>52</v>
          </cell>
          <cell r="B354" t="str">
            <v>Lehigh/Capital</v>
          </cell>
          <cell r="C354" t="str">
            <v>Categorically Needy State-Only GA</v>
          </cell>
          <cell r="D354" t="str">
            <v>200408</v>
          </cell>
          <cell r="E354">
            <v>1529.7739999999999</v>
          </cell>
          <cell r="F354">
            <v>639032.77</v>
          </cell>
          <cell r="G354">
            <v>47423</v>
          </cell>
        </row>
        <row r="355">
          <cell r="A355" t="str">
            <v>52</v>
          </cell>
          <cell r="B355" t="str">
            <v>Lehigh/Capital</v>
          </cell>
          <cell r="C355" t="str">
            <v>Categorically Needy State-Only GA</v>
          </cell>
          <cell r="D355" t="str">
            <v>200409</v>
          </cell>
          <cell r="E355">
            <v>1507.867</v>
          </cell>
          <cell r="F355">
            <v>609555.16</v>
          </cell>
          <cell r="G355">
            <v>45236</v>
          </cell>
        </row>
        <row r="356">
          <cell r="A356" t="str">
            <v>52</v>
          </cell>
          <cell r="B356" t="str">
            <v>Lehigh/Capital</v>
          </cell>
          <cell r="C356" t="str">
            <v>Categorically Needy State-Only GA</v>
          </cell>
          <cell r="D356" t="str">
            <v>200410</v>
          </cell>
          <cell r="E356">
            <v>1501.1610000000001</v>
          </cell>
          <cell r="F356">
            <v>627080.21</v>
          </cell>
          <cell r="G356">
            <v>46536</v>
          </cell>
        </row>
        <row r="357">
          <cell r="A357" t="str">
            <v>52</v>
          </cell>
          <cell r="B357" t="str">
            <v>Lehigh/Capital</v>
          </cell>
          <cell r="C357" t="str">
            <v>Categorically Needy State-Only GA</v>
          </cell>
          <cell r="D357" t="str">
            <v>200411</v>
          </cell>
          <cell r="E357">
            <v>1523</v>
          </cell>
          <cell r="F357">
            <v>615672.86</v>
          </cell>
          <cell r="G357">
            <v>45690</v>
          </cell>
        </row>
        <row r="358">
          <cell r="A358" t="str">
            <v>52</v>
          </cell>
          <cell r="B358" t="str">
            <v>Lehigh/Capital</v>
          </cell>
          <cell r="C358" t="str">
            <v>Categorically Needy State-Only GA</v>
          </cell>
          <cell r="D358" t="str">
            <v>200412</v>
          </cell>
          <cell r="E358">
            <v>1527.742</v>
          </cell>
          <cell r="F358">
            <v>638183.75</v>
          </cell>
          <cell r="G358">
            <v>47360</v>
          </cell>
        </row>
        <row r="359">
          <cell r="A359" t="str">
            <v>52</v>
          </cell>
          <cell r="B359" t="str">
            <v>Lehigh/Capital</v>
          </cell>
          <cell r="C359" t="str">
            <v>Categorically Needy State-Only GA</v>
          </cell>
          <cell r="D359" t="str">
            <v>200501</v>
          </cell>
          <cell r="E359">
            <v>1538.29</v>
          </cell>
          <cell r="F359">
            <v>718304.79</v>
          </cell>
          <cell r="G359">
            <v>47687</v>
          </cell>
        </row>
        <row r="360">
          <cell r="A360" t="str">
            <v>52</v>
          </cell>
          <cell r="B360" t="str">
            <v>Lehigh/Capital</v>
          </cell>
          <cell r="C360" t="str">
            <v>Categorically Needy State-Only GA</v>
          </cell>
          <cell r="D360" t="str">
            <v>200502</v>
          </cell>
          <cell r="E360">
            <v>1602.8209999999999</v>
          </cell>
          <cell r="F360">
            <v>676006.1</v>
          </cell>
          <cell r="G360">
            <v>44879</v>
          </cell>
        </row>
        <row r="361">
          <cell r="A361" t="str">
            <v>52</v>
          </cell>
          <cell r="B361" t="str">
            <v>Lehigh/Capital</v>
          </cell>
          <cell r="C361" t="str">
            <v>Categorically Needy State-Only GA</v>
          </cell>
          <cell r="D361" t="str">
            <v>200503</v>
          </cell>
          <cell r="E361">
            <v>1709.9680000000001</v>
          </cell>
          <cell r="F361">
            <v>798469.59</v>
          </cell>
          <cell r="G361">
            <v>53009</v>
          </cell>
        </row>
        <row r="362">
          <cell r="A362" t="str">
            <v>52</v>
          </cell>
          <cell r="B362" t="str">
            <v>Lehigh/Capital</v>
          </cell>
          <cell r="C362" t="str">
            <v>Categorically Needy State-Only GA</v>
          </cell>
          <cell r="D362" t="str">
            <v>200504</v>
          </cell>
          <cell r="E362">
            <v>1733.7329999999999</v>
          </cell>
          <cell r="F362">
            <v>783457</v>
          </cell>
          <cell r="G362">
            <v>52012</v>
          </cell>
        </row>
        <row r="363">
          <cell r="A363" t="str">
            <v>52</v>
          </cell>
          <cell r="B363" t="str">
            <v>Lehigh/Capital</v>
          </cell>
          <cell r="C363" t="str">
            <v>Categorically Needy State-Only GA</v>
          </cell>
          <cell r="D363" t="str">
            <v>200505</v>
          </cell>
          <cell r="E363">
            <v>1784.742</v>
          </cell>
          <cell r="F363">
            <v>833385.38</v>
          </cell>
          <cell r="G363">
            <v>55327</v>
          </cell>
        </row>
        <row r="364">
          <cell r="A364" t="str">
            <v>52</v>
          </cell>
          <cell r="B364" t="str">
            <v>Lehigh/Capital</v>
          </cell>
          <cell r="C364" t="str">
            <v>Categorically Needy State-Only GA</v>
          </cell>
          <cell r="D364" t="str">
            <v>200506</v>
          </cell>
          <cell r="E364">
            <v>1718.1669999999999</v>
          </cell>
          <cell r="F364">
            <v>776422.47</v>
          </cell>
          <cell r="G364">
            <v>51545</v>
          </cell>
        </row>
        <row r="365">
          <cell r="A365" t="str">
            <v>52</v>
          </cell>
          <cell r="B365" t="str">
            <v>Lehigh/Capital</v>
          </cell>
          <cell r="C365" t="str">
            <v>Categorically Needy State-Only GA</v>
          </cell>
          <cell r="D365" t="str">
            <v>200507</v>
          </cell>
          <cell r="E365">
            <v>1704.355</v>
          </cell>
          <cell r="F365">
            <v>795848.62</v>
          </cell>
          <cell r="G365">
            <v>52835</v>
          </cell>
        </row>
        <row r="366">
          <cell r="A366" t="str">
            <v>52</v>
          </cell>
          <cell r="B366" t="str">
            <v>Lehigh/Capital</v>
          </cell>
          <cell r="C366" t="str">
            <v>Categorically Needy State-Only GA</v>
          </cell>
          <cell r="D366" t="str">
            <v>200508</v>
          </cell>
          <cell r="E366">
            <v>1704.58</v>
          </cell>
          <cell r="F366">
            <v>795954.08</v>
          </cell>
          <cell r="G366">
            <v>52842</v>
          </cell>
        </row>
        <row r="367">
          <cell r="A367" t="str">
            <v>52</v>
          </cell>
          <cell r="B367" t="str">
            <v>Lehigh/Capital</v>
          </cell>
          <cell r="C367" t="str">
            <v>Categorically Needy State-Only GA</v>
          </cell>
          <cell r="D367" t="str">
            <v>200509</v>
          </cell>
          <cell r="E367">
            <v>1654.566</v>
          </cell>
          <cell r="F367">
            <v>747682.36</v>
          </cell>
          <cell r="G367">
            <v>49637</v>
          </cell>
        </row>
        <row r="368">
          <cell r="A368" t="str">
            <v>52</v>
          </cell>
          <cell r="B368" t="str">
            <v>Lehigh/Capital</v>
          </cell>
          <cell r="C368" t="str">
            <v>Categorically Needy State-Only GA</v>
          </cell>
          <cell r="D368" t="str">
            <v>200510</v>
          </cell>
          <cell r="E368">
            <v>1668.5160000000001</v>
          </cell>
          <cell r="F368">
            <v>779113.82</v>
          </cell>
          <cell r="G368">
            <v>51724</v>
          </cell>
        </row>
        <row r="369">
          <cell r="A369" t="str">
            <v>52</v>
          </cell>
          <cell r="B369" t="str">
            <v>Lehigh/Capital</v>
          </cell>
          <cell r="C369" t="str">
            <v>Categorically Needy State-Only GA</v>
          </cell>
          <cell r="D369" t="str">
            <v>200511</v>
          </cell>
          <cell r="E369">
            <v>1636.434</v>
          </cell>
          <cell r="F369">
            <v>739488.01</v>
          </cell>
          <cell r="G369">
            <v>49093</v>
          </cell>
        </row>
        <row r="370">
          <cell r="A370" t="str">
            <v>52</v>
          </cell>
          <cell r="B370" t="str">
            <v>Lehigh/Capital</v>
          </cell>
          <cell r="C370" t="str">
            <v>Categorically Needy State-Only GA</v>
          </cell>
          <cell r="D370" t="str">
            <v>200512</v>
          </cell>
          <cell r="E370">
            <v>1625.2260000000001</v>
          </cell>
          <cell r="F370">
            <v>758899.33</v>
          </cell>
          <cell r="G370">
            <v>50382</v>
          </cell>
        </row>
        <row r="371">
          <cell r="A371" t="str">
            <v>52</v>
          </cell>
          <cell r="B371" t="str">
            <v>Lehigh/Capital</v>
          </cell>
          <cell r="C371" t="str">
            <v>Categorically Needy State-Only GA</v>
          </cell>
          <cell r="D371" t="str">
            <v>200601</v>
          </cell>
          <cell r="E371">
            <v>1510</v>
          </cell>
          <cell r="F371">
            <v>705094.5</v>
          </cell>
          <cell r="G371">
            <v>46810</v>
          </cell>
        </row>
        <row r="372">
          <cell r="A372" t="str">
            <v>52</v>
          </cell>
          <cell r="B372" t="str">
            <v>Lehigh/Capital</v>
          </cell>
          <cell r="C372" t="str">
            <v>Federal GA</v>
          </cell>
          <cell r="D372" t="str">
            <v>200301</v>
          </cell>
          <cell r="E372">
            <v>673.61300000000006</v>
          </cell>
          <cell r="F372">
            <v>331148.14</v>
          </cell>
          <cell r="G372">
            <v>20882</v>
          </cell>
        </row>
        <row r="373">
          <cell r="A373" t="str">
            <v>52</v>
          </cell>
          <cell r="B373" t="str">
            <v>Lehigh/Capital</v>
          </cell>
          <cell r="C373" t="str">
            <v>Federal GA</v>
          </cell>
          <cell r="D373" t="str">
            <v>200302</v>
          </cell>
          <cell r="E373">
            <v>642.5</v>
          </cell>
          <cell r="F373">
            <v>285282.88</v>
          </cell>
          <cell r="G373">
            <v>17990</v>
          </cell>
        </row>
        <row r="374">
          <cell r="A374" t="str">
            <v>52</v>
          </cell>
          <cell r="B374" t="str">
            <v>Lehigh/Capital</v>
          </cell>
          <cell r="C374" t="str">
            <v>Federal GA</v>
          </cell>
          <cell r="D374" t="str">
            <v>200303</v>
          </cell>
          <cell r="E374">
            <v>646.54899999999998</v>
          </cell>
          <cell r="F374">
            <v>317843.23</v>
          </cell>
          <cell r="G374">
            <v>20043</v>
          </cell>
        </row>
        <row r="375">
          <cell r="A375" t="str">
            <v>52</v>
          </cell>
          <cell r="B375" t="str">
            <v>Lehigh/Capital</v>
          </cell>
          <cell r="C375" t="str">
            <v>Federal GA</v>
          </cell>
          <cell r="D375" t="str">
            <v>200304</v>
          </cell>
          <cell r="E375">
            <v>635.23299999999995</v>
          </cell>
          <cell r="F375">
            <v>302205.94</v>
          </cell>
          <cell r="G375">
            <v>19057</v>
          </cell>
        </row>
        <row r="376">
          <cell r="A376" t="str">
            <v>52</v>
          </cell>
          <cell r="B376" t="str">
            <v>Lehigh/Capital</v>
          </cell>
          <cell r="C376" t="str">
            <v>Federal GA</v>
          </cell>
          <cell r="D376" t="str">
            <v>200305</v>
          </cell>
          <cell r="E376">
            <v>659.74099999999999</v>
          </cell>
          <cell r="F376">
            <v>323345.98</v>
          </cell>
          <cell r="G376">
            <v>20452</v>
          </cell>
        </row>
        <row r="377">
          <cell r="A377" t="str">
            <v>52</v>
          </cell>
          <cell r="B377" t="str">
            <v>Lehigh/Capital</v>
          </cell>
          <cell r="C377" t="str">
            <v>Federal GA</v>
          </cell>
          <cell r="D377" t="str">
            <v>200306</v>
          </cell>
          <cell r="E377">
            <v>683.66600000000005</v>
          </cell>
          <cell r="F377">
            <v>323344.67</v>
          </cell>
          <cell r="G377">
            <v>20510</v>
          </cell>
        </row>
        <row r="378">
          <cell r="A378" t="str">
            <v>52</v>
          </cell>
          <cell r="B378" t="str">
            <v>Lehigh/Capital</v>
          </cell>
          <cell r="C378" t="str">
            <v>Federal GA</v>
          </cell>
          <cell r="D378" t="str">
            <v>200307</v>
          </cell>
          <cell r="E378">
            <v>695.58100000000002</v>
          </cell>
          <cell r="F378">
            <v>340472.68</v>
          </cell>
          <cell r="G378">
            <v>21563</v>
          </cell>
        </row>
        <row r="379">
          <cell r="A379" t="str">
            <v>52</v>
          </cell>
          <cell r="B379" t="str">
            <v>Lehigh/Capital</v>
          </cell>
          <cell r="C379" t="str">
            <v>Federal GA</v>
          </cell>
          <cell r="D379" t="str">
            <v>200308</v>
          </cell>
          <cell r="E379">
            <v>725.96799999999996</v>
          </cell>
          <cell r="F379">
            <v>356394.19</v>
          </cell>
          <cell r="G379">
            <v>22505</v>
          </cell>
        </row>
        <row r="380">
          <cell r="A380" t="str">
            <v>52</v>
          </cell>
          <cell r="B380" t="str">
            <v>Lehigh/Capital</v>
          </cell>
          <cell r="C380" t="str">
            <v>Federal GA</v>
          </cell>
          <cell r="D380" t="str">
            <v>200309</v>
          </cell>
          <cell r="E380">
            <v>751.2</v>
          </cell>
          <cell r="F380">
            <v>356900.2</v>
          </cell>
          <cell r="G380">
            <v>22536</v>
          </cell>
        </row>
        <row r="381">
          <cell r="A381" t="str">
            <v>52</v>
          </cell>
          <cell r="B381" t="str">
            <v>Lehigh/Capital</v>
          </cell>
          <cell r="C381" t="str">
            <v>Federal GA</v>
          </cell>
          <cell r="D381" t="str">
            <v>200310</v>
          </cell>
          <cell r="E381">
            <v>756.45</v>
          </cell>
          <cell r="F381">
            <v>371871.69</v>
          </cell>
          <cell r="G381">
            <v>23450</v>
          </cell>
        </row>
        <row r="382">
          <cell r="A382" t="str">
            <v>52</v>
          </cell>
          <cell r="B382" t="str">
            <v>Lehigh/Capital</v>
          </cell>
          <cell r="C382" t="str">
            <v>Federal GA</v>
          </cell>
          <cell r="D382" t="str">
            <v>200311</v>
          </cell>
          <cell r="E382">
            <v>771.63300000000004</v>
          </cell>
          <cell r="F382">
            <v>367096.9</v>
          </cell>
          <cell r="G382">
            <v>23149</v>
          </cell>
        </row>
        <row r="383">
          <cell r="A383" t="str">
            <v>52</v>
          </cell>
          <cell r="B383" t="str">
            <v>Lehigh/Capital</v>
          </cell>
          <cell r="C383" t="str">
            <v>Federal GA</v>
          </cell>
          <cell r="D383" t="str">
            <v>200312</v>
          </cell>
          <cell r="E383">
            <v>766.03200000000004</v>
          </cell>
          <cell r="F383">
            <v>375726.07</v>
          </cell>
          <cell r="G383">
            <v>23747</v>
          </cell>
        </row>
        <row r="384">
          <cell r="A384" t="str">
            <v>52</v>
          </cell>
          <cell r="B384" t="str">
            <v>Lehigh/Capital</v>
          </cell>
          <cell r="C384" t="str">
            <v>Federal GA</v>
          </cell>
          <cell r="D384" t="str">
            <v>200401</v>
          </cell>
          <cell r="E384">
            <v>785.548</v>
          </cell>
          <cell r="F384">
            <v>436340.76</v>
          </cell>
          <cell r="G384">
            <v>24352</v>
          </cell>
        </row>
        <row r="385">
          <cell r="A385" t="str">
            <v>52</v>
          </cell>
          <cell r="B385" t="str">
            <v>Lehigh/Capital</v>
          </cell>
          <cell r="C385" t="str">
            <v>Federal GA</v>
          </cell>
          <cell r="D385" t="str">
            <v>200402</v>
          </cell>
          <cell r="E385">
            <v>791.34500000000003</v>
          </cell>
          <cell r="F385">
            <v>411198.66</v>
          </cell>
          <cell r="G385">
            <v>22949</v>
          </cell>
        </row>
        <row r="386">
          <cell r="A386" t="str">
            <v>52</v>
          </cell>
          <cell r="B386" t="str">
            <v>Lehigh/Capital</v>
          </cell>
          <cell r="C386" t="str">
            <v>Federal GA</v>
          </cell>
          <cell r="D386" t="str">
            <v>200403</v>
          </cell>
          <cell r="E386">
            <v>811.48400000000004</v>
          </cell>
          <cell r="F386">
            <v>450746.89</v>
          </cell>
          <cell r="G386">
            <v>25156</v>
          </cell>
        </row>
        <row r="387">
          <cell r="A387" t="str">
            <v>52</v>
          </cell>
          <cell r="B387" t="str">
            <v>Lehigh/Capital</v>
          </cell>
          <cell r="C387" t="str">
            <v>Federal GA</v>
          </cell>
          <cell r="D387" t="str">
            <v>200404</v>
          </cell>
          <cell r="E387">
            <v>844.03200000000004</v>
          </cell>
          <cell r="F387">
            <v>453701.73</v>
          </cell>
          <cell r="G387">
            <v>25321</v>
          </cell>
        </row>
        <row r="388">
          <cell r="A388" t="str">
            <v>52</v>
          </cell>
          <cell r="B388" t="str">
            <v>Lehigh/Capital</v>
          </cell>
          <cell r="C388" t="str">
            <v>Federal GA</v>
          </cell>
          <cell r="D388" t="str">
            <v>200405</v>
          </cell>
          <cell r="E388">
            <v>842.774</v>
          </cell>
          <cell r="F388">
            <v>468127.43</v>
          </cell>
          <cell r="G388">
            <v>26126</v>
          </cell>
        </row>
        <row r="389">
          <cell r="A389" t="str">
            <v>52</v>
          </cell>
          <cell r="B389" t="str">
            <v>Lehigh/Capital</v>
          </cell>
          <cell r="C389" t="str">
            <v>Federal GA</v>
          </cell>
          <cell r="D389" t="str">
            <v>200406</v>
          </cell>
          <cell r="E389">
            <v>843.36599999999999</v>
          </cell>
          <cell r="F389">
            <v>453343.36</v>
          </cell>
          <cell r="G389">
            <v>25301</v>
          </cell>
        </row>
        <row r="390">
          <cell r="A390" t="str">
            <v>52</v>
          </cell>
          <cell r="B390" t="str">
            <v>Lehigh/Capital</v>
          </cell>
          <cell r="C390" t="str">
            <v>Federal GA</v>
          </cell>
          <cell r="D390" t="str">
            <v>200407</v>
          </cell>
          <cell r="E390">
            <v>843.80600000000004</v>
          </cell>
          <cell r="F390">
            <v>498934.4</v>
          </cell>
          <cell r="G390">
            <v>26158</v>
          </cell>
        </row>
        <row r="391">
          <cell r="A391" t="str">
            <v>52</v>
          </cell>
          <cell r="B391" t="str">
            <v>Lehigh/Capital</v>
          </cell>
          <cell r="C391" t="str">
            <v>Federal GA</v>
          </cell>
          <cell r="D391" t="str">
            <v>200408</v>
          </cell>
          <cell r="E391">
            <v>854.80700000000002</v>
          </cell>
          <cell r="F391">
            <v>505438.68</v>
          </cell>
          <cell r="G391">
            <v>26499</v>
          </cell>
        </row>
        <row r="392">
          <cell r="A392" t="str">
            <v>52</v>
          </cell>
          <cell r="B392" t="str">
            <v>Lehigh/Capital</v>
          </cell>
          <cell r="C392" t="str">
            <v>Federal GA</v>
          </cell>
          <cell r="D392" t="str">
            <v>200409</v>
          </cell>
          <cell r="E392">
            <v>874.99900000000002</v>
          </cell>
          <cell r="F392">
            <v>500692.44</v>
          </cell>
          <cell r="G392">
            <v>26250</v>
          </cell>
        </row>
        <row r="393">
          <cell r="A393" t="str">
            <v>52</v>
          </cell>
          <cell r="B393" t="str">
            <v>Lehigh/Capital</v>
          </cell>
          <cell r="C393" t="str">
            <v>Federal GA</v>
          </cell>
          <cell r="D393" t="str">
            <v>200410</v>
          </cell>
          <cell r="E393">
            <v>888.80600000000004</v>
          </cell>
          <cell r="F393">
            <v>525542.47</v>
          </cell>
          <cell r="G393">
            <v>27553</v>
          </cell>
        </row>
        <row r="394">
          <cell r="A394" t="str">
            <v>52</v>
          </cell>
          <cell r="B394" t="str">
            <v>Lehigh/Capital</v>
          </cell>
          <cell r="C394" t="str">
            <v>Federal GA</v>
          </cell>
          <cell r="D394" t="str">
            <v>200411</v>
          </cell>
          <cell r="E394">
            <v>880</v>
          </cell>
          <cell r="F394">
            <v>503553.55</v>
          </cell>
          <cell r="G394">
            <v>26400</v>
          </cell>
        </row>
        <row r="395">
          <cell r="A395" t="str">
            <v>52</v>
          </cell>
          <cell r="B395" t="str">
            <v>Lehigh/Capital</v>
          </cell>
          <cell r="C395" t="str">
            <v>Federal GA</v>
          </cell>
          <cell r="D395" t="str">
            <v>200412</v>
          </cell>
          <cell r="E395">
            <v>867.35400000000004</v>
          </cell>
          <cell r="F395">
            <v>512858.32</v>
          </cell>
          <cell r="G395">
            <v>26888</v>
          </cell>
        </row>
        <row r="396">
          <cell r="A396" t="str">
            <v>52</v>
          </cell>
          <cell r="B396" t="str">
            <v>Lehigh/Capital</v>
          </cell>
          <cell r="C396" t="str">
            <v>Federal GA</v>
          </cell>
          <cell r="D396" t="str">
            <v>200501</v>
          </cell>
          <cell r="E396">
            <v>902.80600000000004</v>
          </cell>
          <cell r="F396">
            <v>554034.11</v>
          </cell>
          <cell r="G396">
            <v>27987</v>
          </cell>
        </row>
        <row r="397">
          <cell r="A397" t="str">
            <v>52</v>
          </cell>
          <cell r="B397" t="str">
            <v>Lehigh/Capital</v>
          </cell>
          <cell r="C397" t="str">
            <v>Federal GA</v>
          </cell>
          <cell r="D397" t="str">
            <v>200502</v>
          </cell>
          <cell r="E397">
            <v>930.96500000000003</v>
          </cell>
          <cell r="F397">
            <v>516024</v>
          </cell>
          <cell r="G397">
            <v>26067</v>
          </cell>
        </row>
        <row r="398">
          <cell r="A398" t="str">
            <v>52</v>
          </cell>
          <cell r="B398" t="str">
            <v>Lehigh/Capital</v>
          </cell>
          <cell r="C398" t="str">
            <v>Federal GA</v>
          </cell>
          <cell r="D398" t="str">
            <v>200503</v>
          </cell>
          <cell r="E398">
            <v>935.12900000000002</v>
          </cell>
          <cell r="F398">
            <v>573869.9</v>
          </cell>
          <cell r="G398">
            <v>28989</v>
          </cell>
        </row>
        <row r="399">
          <cell r="A399" t="str">
            <v>52</v>
          </cell>
          <cell r="B399" t="str">
            <v>Lehigh/Capital</v>
          </cell>
          <cell r="C399" t="str">
            <v>Federal GA</v>
          </cell>
          <cell r="D399" t="str">
            <v>200504</v>
          </cell>
          <cell r="E399">
            <v>918.33399999999995</v>
          </cell>
          <cell r="F399">
            <v>545379.88</v>
          </cell>
          <cell r="G399">
            <v>27550</v>
          </cell>
        </row>
        <row r="400">
          <cell r="A400" t="str">
            <v>52</v>
          </cell>
          <cell r="B400" t="str">
            <v>Lehigh/Capital</v>
          </cell>
          <cell r="C400" t="str">
            <v>Federal GA</v>
          </cell>
          <cell r="D400" t="str">
            <v>200505</v>
          </cell>
          <cell r="E400">
            <v>923.452</v>
          </cell>
          <cell r="F400">
            <v>566703.67000000004</v>
          </cell>
          <cell r="G400">
            <v>28627</v>
          </cell>
        </row>
        <row r="401">
          <cell r="A401" t="str">
            <v>52</v>
          </cell>
          <cell r="B401" t="str">
            <v>Lehigh/Capital</v>
          </cell>
          <cell r="C401" t="str">
            <v>Federal GA</v>
          </cell>
          <cell r="D401" t="str">
            <v>200506</v>
          </cell>
          <cell r="E401">
            <v>934.49900000000002</v>
          </cell>
          <cell r="F401">
            <v>554980.91</v>
          </cell>
          <cell r="G401">
            <v>28035</v>
          </cell>
        </row>
        <row r="402">
          <cell r="A402" t="str">
            <v>52</v>
          </cell>
          <cell r="B402" t="str">
            <v>Lehigh/Capital</v>
          </cell>
          <cell r="C402" t="str">
            <v>Federal GA</v>
          </cell>
          <cell r="D402" t="str">
            <v>200507</v>
          </cell>
          <cell r="E402">
            <v>955</v>
          </cell>
          <cell r="F402">
            <v>586064.24</v>
          </cell>
          <cell r="G402">
            <v>29605</v>
          </cell>
        </row>
        <row r="403">
          <cell r="A403" t="str">
            <v>52</v>
          </cell>
          <cell r="B403" t="str">
            <v>Lehigh/Capital</v>
          </cell>
          <cell r="C403" t="str">
            <v>Federal GA</v>
          </cell>
          <cell r="D403" t="str">
            <v>200508</v>
          </cell>
          <cell r="E403">
            <v>948.51599999999996</v>
          </cell>
          <cell r="F403">
            <v>582085.29</v>
          </cell>
          <cell r="G403">
            <v>29404</v>
          </cell>
        </row>
        <row r="404">
          <cell r="A404" t="str">
            <v>52</v>
          </cell>
          <cell r="B404" t="str">
            <v>Lehigh/Capital</v>
          </cell>
          <cell r="C404" t="str">
            <v>Federal GA</v>
          </cell>
          <cell r="D404" t="str">
            <v>200509</v>
          </cell>
          <cell r="E404">
            <v>923.3</v>
          </cell>
          <cell r="F404">
            <v>548329.46</v>
          </cell>
          <cell r="G404">
            <v>27699</v>
          </cell>
        </row>
        <row r="405">
          <cell r="A405" t="str">
            <v>52</v>
          </cell>
          <cell r="B405" t="str">
            <v>Lehigh/Capital</v>
          </cell>
          <cell r="C405" t="str">
            <v>Federal GA</v>
          </cell>
          <cell r="D405" t="str">
            <v>200510</v>
          </cell>
          <cell r="E405">
            <v>937.64599999999996</v>
          </cell>
          <cell r="F405">
            <v>575413.91</v>
          </cell>
          <cell r="G405">
            <v>29067</v>
          </cell>
        </row>
        <row r="406">
          <cell r="A406" t="str">
            <v>52</v>
          </cell>
          <cell r="B406" t="str">
            <v>Lehigh/Capital</v>
          </cell>
          <cell r="C406" t="str">
            <v>Federal GA</v>
          </cell>
          <cell r="D406" t="str">
            <v>200511</v>
          </cell>
          <cell r="E406">
            <v>957.23299999999995</v>
          </cell>
          <cell r="F406">
            <v>568481.81000000006</v>
          </cell>
          <cell r="G406">
            <v>28717</v>
          </cell>
        </row>
        <row r="407">
          <cell r="A407" t="str">
            <v>52</v>
          </cell>
          <cell r="B407" t="str">
            <v>Lehigh/Capital</v>
          </cell>
          <cell r="C407" t="str">
            <v>Federal GA</v>
          </cell>
          <cell r="D407" t="str">
            <v>200512</v>
          </cell>
          <cell r="E407">
            <v>959</v>
          </cell>
          <cell r="F407">
            <v>588519.02</v>
          </cell>
          <cell r="G407">
            <v>29729</v>
          </cell>
        </row>
        <row r="408">
          <cell r="A408" t="str">
            <v>52</v>
          </cell>
          <cell r="B408" t="str">
            <v>Lehigh/Capital</v>
          </cell>
          <cell r="C408" t="str">
            <v>Federal GA</v>
          </cell>
          <cell r="D408" t="str">
            <v>200601</v>
          </cell>
          <cell r="E408">
            <v>933</v>
          </cell>
          <cell r="F408">
            <v>572563.43999999994</v>
          </cell>
          <cell r="G408">
            <v>28923</v>
          </cell>
        </row>
        <row r="409">
          <cell r="A409" t="str">
            <v>52</v>
          </cell>
          <cell r="B409" t="str">
            <v>Lehigh/Capital</v>
          </cell>
          <cell r="C409" t="str">
            <v>Healthy Beginnings &lt; 1</v>
          </cell>
          <cell r="D409" t="str">
            <v>200301</v>
          </cell>
          <cell r="E409">
            <v>1464.548</v>
          </cell>
          <cell r="F409">
            <v>142267.12</v>
          </cell>
          <cell r="G409">
            <v>45401</v>
          </cell>
        </row>
        <row r="410">
          <cell r="A410" t="str">
            <v>52</v>
          </cell>
          <cell r="B410" t="str">
            <v>Lehigh/Capital</v>
          </cell>
          <cell r="C410" t="str">
            <v>Healthy Beginnings &lt; 1</v>
          </cell>
          <cell r="D410" t="str">
            <v>200302</v>
          </cell>
          <cell r="E410">
            <v>1451.5</v>
          </cell>
          <cell r="F410">
            <v>127352.12</v>
          </cell>
          <cell r="G410">
            <v>40642</v>
          </cell>
        </row>
        <row r="411">
          <cell r="A411" t="str">
            <v>52</v>
          </cell>
          <cell r="B411" t="str">
            <v>Lehigh/Capital</v>
          </cell>
          <cell r="C411" t="str">
            <v>Healthy Beginnings &lt; 1</v>
          </cell>
          <cell r="D411" t="str">
            <v>200303</v>
          </cell>
          <cell r="E411">
            <v>1436.6130000000001</v>
          </cell>
          <cell r="F411">
            <v>139645.22</v>
          </cell>
          <cell r="G411">
            <v>44535</v>
          </cell>
        </row>
        <row r="412">
          <cell r="A412" t="str">
            <v>52</v>
          </cell>
          <cell r="B412" t="str">
            <v>Lehigh/Capital</v>
          </cell>
          <cell r="C412" t="str">
            <v>Healthy Beginnings &lt; 1</v>
          </cell>
          <cell r="D412" t="str">
            <v>200304</v>
          </cell>
          <cell r="E412">
            <v>1465.367</v>
          </cell>
          <cell r="F412">
            <v>137849.14000000001</v>
          </cell>
          <cell r="G412">
            <v>43961</v>
          </cell>
        </row>
        <row r="413">
          <cell r="A413" t="str">
            <v>52</v>
          </cell>
          <cell r="B413" t="str">
            <v>Lehigh/Capital</v>
          </cell>
          <cell r="C413" t="str">
            <v>Healthy Beginnings &lt; 1</v>
          </cell>
          <cell r="D413" t="str">
            <v>200305</v>
          </cell>
          <cell r="E413">
            <v>1475.8710000000001</v>
          </cell>
          <cell r="F413">
            <v>143510.56</v>
          </cell>
          <cell r="G413">
            <v>45752</v>
          </cell>
        </row>
        <row r="414">
          <cell r="A414" t="str">
            <v>52</v>
          </cell>
          <cell r="B414" t="str">
            <v>Lehigh/Capital</v>
          </cell>
          <cell r="C414" t="str">
            <v>Healthy Beginnings &lt; 1</v>
          </cell>
          <cell r="D414" t="str">
            <v>200306</v>
          </cell>
          <cell r="E414">
            <v>1488.4670000000001</v>
          </cell>
          <cell r="F414">
            <v>140119.35999999999</v>
          </cell>
          <cell r="G414">
            <v>44654</v>
          </cell>
        </row>
        <row r="415">
          <cell r="A415" t="str">
            <v>52</v>
          </cell>
          <cell r="B415" t="str">
            <v>Lehigh/Capital</v>
          </cell>
          <cell r="C415" t="str">
            <v>Healthy Beginnings &lt; 1</v>
          </cell>
          <cell r="D415" t="str">
            <v>200307</v>
          </cell>
          <cell r="E415">
            <v>1489.193</v>
          </cell>
          <cell r="F415">
            <v>144860.76</v>
          </cell>
          <cell r="G415">
            <v>46165</v>
          </cell>
        </row>
        <row r="416">
          <cell r="A416" t="str">
            <v>52</v>
          </cell>
          <cell r="B416" t="str">
            <v>Lehigh/Capital</v>
          </cell>
          <cell r="C416" t="str">
            <v>Healthy Beginnings &lt; 1</v>
          </cell>
          <cell r="D416" t="str">
            <v>200308</v>
          </cell>
          <cell r="E416">
            <v>1504.4190000000001</v>
          </cell>
          <cell r="F416">
            <v>146148.16</v>
          </cell>
          <cell r="G416">
            <v>46637</v>
          </cell>
        </row>
        <row r="417">
          <cell r="A417" t="str">
            <v>52</v>
          </cell>
          <cell r="B417" t="str">
            <v>Lehigh/Capital</v>
          </cell>
          <cell r="C417" t="str">
            <v>Healthy Beginnings &lt; 1</v>
          </cell>
          <cell r="D417" t="str">
            <v>200309</v>
          </cell>
          <cell r="E417">
            <v>1647.1</v>
          </cell>
          <cell r="F417">
            <v>155062.62</v>
          </cell>
          <cell r="G417">
            <v>49413</v>
          </cell>
        </row>
        <row r="418">
          <cell r="A418" t="str">
            <v>52</v>
          </cell>
          <cell r="B418" t="str">
            <v>Lehigh/Capital</v>
          </cell>
          <cell r="C418" t="str">
            <v>Healthy Beginnings &lt; 1</v>
          </cell>
          <cell r="D418" t="str">
            <v>200310</v>
          </cell>
          <cell r="E418">
            <v>1676.0319999999999</v>
          </cell>
          <cell r="F418">
            <v>163047.64000000001</v>
          </cell>
          <cell r="G418">
            <v>51957</v>
          </cell>
        </row>
        <row r="419">
          <cell r="A419" t="str">
            <v>52</v>
          </cell>
          <cell r="B419" t="str">
            <v>Lehigh/Capital</v>
          </cell>
          <cell r="C419" t="str">
            <v>Healthy Beginnings &lt; 1</v>
          </cell>
          <cell r="D419" t="str">
            <v>200311</v>
          </cell>
          <cell r="E419">
            <v>1698.7670000000001</v>
          </cell>
          <cell r="F419">
            <v>159973.57999999999</v>
          </cell>
          <cell r="G419">
            <v>50963</v>
          </cell>
        </row>
        <row r="420">
          <cell r="A420" t="str">
            <v>52</v>
          </cell>
          <cell r="B420" t="str">
            <v>Lehigh/Capital</v>
          </cell>
          <cell r="C420" t="str">
            <v>Healthy Beginnings &lt; 1</v>
          </cell>
          <cell r="D420" t="str">
            <v>200312</v>
          </cell>
          <cell r="E420">
            <v>1733.1610000000001</v>
          </cell>
          <cell r="F420">
            <v>168608.58</v>
          </cell>
          <cell r="G420">
            <v>53728</v>
          </cell>
        </row>
        <row r="421">
          <cell r="A421" t="str">
            <v>52</v>
          </cell>
          <cell r="B421" t="str">
            <v>Lehigh/Capital</v>
          </cell>
          <cell r="C421" t="str">
            <v>Healthy Beginnings &lt; 1</v>
          </cell>
          <cell r="D421" t="str">
            <v>200401</v>
          </cell>
          <cell r="E421">
            <v>1718.9349999999999</v>
          </cell>
          <cell r="F421">
            <v>171859.23</v>
          </cell>
          <cell r="G421">
            <v>53287</v>
          </cell>
        </row>
        <row r="422">
          <cell r="A422" t="str">
            <v>52</v>
          </cell>
          <cell r="B422" t="str">
            <v>Lehigh/Capital</v>
          </cell>
          <cell r="C422" t="str">
            <v>Healthy Beginnings &lt; 1</v>
          </cell>
          <cell r="D422" t="str">
            <v>200402</v>
          </cell>
          <cell r="E422">
            <v>1706.0340000000001</v>
          </cell>
          <cell r="F422">
            <v>159565.51</v>
          </cell>
          <cell r="G422">
            <v>49475</v>
          </cell>
        </row>
        <row r="423">
          <cell r="A423" t="str">
            <v>52</v>
          </cell>
          <cell r="B423" t="str">
            <v>Lehigh/Capital</v>
          </cell>
          <cell r="C423" t="str">
            <v>Healthy Beginnings &lt; 1</v>
          </cell>
          <cell r="D423" t="str">
            <v>200403</v>
          </cell>
          <cell r="E423">
            <v>1742.3869999999999</v>
          </cell>
          <cell r="F423">
            <v>174203.98</v>
          </cell>
          <cell r="G423">
            <v>54014</v>
          </cell>
        </row>
        <row r="424">
          <cell r="A424" t="str">
            <v>52</v>
          </cell>
          <cell r="B424" t="str">
            <v>Lehigh/Capital</v>
          </cell>
          <cell r="C424" t="str">
            <v>Healthy Beginnings &lt; 1</v>
          </cell>
          <cell r="D424" t="str">
            <v>200404</v>
          </cell>
          <cell r="E424">
            <v>1787.933</v>
          </cell>
          <cell r="F424">
            <v>172982.84</v>
          </cell>
          <cell r="G424">
            <v>53638</v>
          </cell>
        </row>
        <row r="425">
          <cell r="A425" t="str">
            <v>52</v>
          </cell>
          <cell r="B425" t="str">
            <v>Lehigh/Capital</v>
          </cell>
          <cell r="C425" t="str">
            <v>Healthy Beginnings &lt; 1</v>
          </cell>
          <cell r="D425" t="str">
            <v>200405</v>
          </cell>
          <cell r="E425">
            <v>1779.8710000000001</v>
          </cell>
          <cell r="F425">
            <v>177951.57</v>
          </cell>
          <cell r="G425">
            <v>55176</v>
          </cell>
        </row>
        <row r="426">
          <cell r="A426" t="str">
            <v>52</v>
          </cell>
          <cell r="B426" t="str">
            <v>Lehigh/Capital</v>
          </cell>
          <cell r="C426" t="str">
            <v>Healthy Beginnings &lt; 1</v>
          </cell>
          <cell r="D426" t="str">
            <v>200406</v>
          </cell>
          <cell r="E426">
            <v>1772.567</v>
          </cell>
          <cell r="F426">
            <v>171496.1</v>
          </cell>
          <cell r="G426">
            <v>53177</v>
          </cell>
        </row>
        <row r="427">
          <cell r="A427" t="str">
            <v>52</v>
          </cell>
          <cell r="B427" t="str">
            <v>Lehigh/Capital</v>
          </cell>
          <cell r="C427" t="str">
            <v>Healthy Beginnings &lt; 1</v>
          </cell>
          <cell r="D427" t="str">
            <v>200407</v>
          </cell>
          <cell r="E427">
            <v>1718.5160000000001</v>
          </cell>
          <cell r="F427">
            <v>182936.41</v>
          </cell>
          <cell r="G427">
            <v>53274</v>
          </cell>
        </row>
        <row r="428">
          <cell r="A428" t="str">
            <v>52</v>
          </cell>
          <cell r="B428" t="str">
            <v>Lehigh/Capital</v>
          </cell>
          <cell r="C428" t="str">
            <v>Healthy Beginnings &lt; 1</v>
          </cell>
          <cell r="D428" t="str">
            <v>200408</v>
          </cell>
          <cell r="E428">
            <v>1691.097</v>
          </cell>
          <cell r="F428">
            <v>180017.77</v>
          </cell>
          <cell r="G428">
            <v>52424</v>
          </cell>
        </row>
        <row r="429">
          <cell r="A429" t="str">
            <v>52</v>
          </cell>
          <cell r="B429" t="str">
            <v>Lehigh/Capital</v>
          </cell>
          <cell r="C429" t="str">
            <v>Healthy Beginnings &lt; 1</v>
          </cell>
          <cell r="D429" t="str">
            <v>200409</v>
          </cell>
          <cell r="E429">
            <v>1669.7329999999999</v>
          </cell>
          <cell r="F429">
            <v>172015.8</v>
          </cell>
          <cell r="G429">
            <v>50092</v>
          </cell>
        </row>
        <row r="430">
          <cell r="A430" t="str">
            <v>52</v>
          </cell>
          <cell r="B430" t="str">
            <v>Lehigh/Capital</v>
          </cell>
          <cell r="C430" t="str">
            <v>Healthy Beginnings &lt; 1</v>
          </cell>
          <cell r="D430" t="str">
            <v>200410</v>
          </cell>
          <cell r="E430">
            <v>1689</v>
          </cell>
          <cell r="F430">
            <v>179794.41</v>
          </cell>
          <cell r="G430">
            <v>52359</v>
          </cell>
        </row>
        <row r="431">
          <cell r="A431" t="str">
            <v>52</v>
          </cell>
          <cell r="B431" t="str">
            <v>Lehigh/Capital</v>
          </cell>
          <cell r="C431" t="str">
            <v>Healthy Beginnings &lt; 1</v>
          </cell>
          <cell r="D431" t="str">
            <v>200411</v>
          </cell>
          <cell r="E431">
            <v>1693.9670000000001</v>
          </cell>
          <cell r="F431">
            <v>174512.34</v>
          </cell>
          <cell r="G431">
            <v>50819</v>
          </cell>
        </row>
        <row r="432">
          <cell r="A432" t="str">
            <v>52</v>
          </cell>
          <cell r="B432" t="str">
            <v>Lehigh/Capital</v>
          </cell>
          <cell r="C432" t="str">
            <v>Healthy Beginnings &lt; 1</v>
          </cell>
          <cell r="D432" t="str">
            <v>200412</v>
          </cell>
          <cell r="E432">
            <v>1655.4190000000001</v>
          </cell>
          <cell r="F432">
            <v>176219.73</v>
          </cell>
          <cell r="G432">
            <v>51318</v>
          </cell>
        </row>
        <row r="433">
          <cell r="A433" t="str">
            <v>52</v>
          </cell>
          <cell r="B433" t="str">
            <v>Lehigh/Capital</v>
          </cell>
          <cell r="C433" t="str">
            <v>Healthy Beginnings &lt; 1</v>
          </cell>
          <cell r="D433" t="str">
            <v>200501</v>
          </cell>
          <cell r="E433">
            <v>1686.742</v>
          </cell>
          <cell r="F433">
            <v>197078.72</v>
          </cell>
          <cell r="G433">
            <v>52289</v>
          </cell>
        </row>
        <row r="434">
          <cell r="A434" t="str">
            <v>52</v>
          </cell>
          <cell r="B434" t="str">
            <v>Lehigh/Capital</v>
          </cell>
          <cell r="C434" t="str">
            <v>Healthy Beginnings &lt; 1</v>
          </cell>
          <cell r="D434" t="str">
            <v>200502</v>
          </cell>
          <cell r="E434">
            <v>1731.2139999999999</v>
          </cell>
          <cell r="F434">
            <v>182695.52</v>
          </cell>
          <cell r="G434">
            <v>48474</v>
          </cell>
        </row>
        <row r="435">
          <cell r="A435" t="str">
            <v>52</v>
          </cell>
          <cell r="B435" t="str">
            <v>Lehigh/Capital</v>
          </cell>
          <cell r="C435" t="str">
            <v>Healthy Beginnings &lt; 1</v>
          </cell>
          <cell r="D435" t="str">
            <v>200503</v>
          </cell>
          <cell r="E435">
            <v>1777.742</v>
          </cell>
          <cell r="F435">
            <v>207711.25</v>
          </cell>
          <cell r="G435">
            <v>55110</v>
          </cell>
        </row>
        <row r="436">
          <cell r="A436" t="str">
            <v>52</v>
          </cell>
          <cell r="B436" t="str">
            <v>Lehigh/Capital</v>
          </cell>
          <cell r="C436" t="str">
            <v>Healthy Beginnings &lt; 1</v>
          </cell>
          <cell r="D436" t="str">
            <v>200504</v>
          </cell>
          <cell r="E436">
            <v>1737.7</v>
          </cell>
          <cell r="F436">
            <v>196481.61</v>
          </cell>
          <cell r="G436">
            <v>52131</v>
          </cell>
        </row>
        <row r="437">
          <cell r="A437" t="str">
            <v>52</v>
          </cell>
          <cell r="B437" t="str">
            <v>Lehigh/Capital</v>
          </cell>
          <cell r="C437" t="str">
            <v>Healthy Beginnings &lt; 1</v>
          </cell>
          <cell r="D437" t="str">
            <v>200505</v>
          </cell>
          <cell r="E437">
            <v>1711.4839999999999</v>
          </cell>
          <cell r="F437">
            <v>199969.71</v>
          </cell>
          <cell r="G437">
            <v>53056</v>
          </cell>
        </row>
        <row r="438">
          <cell r="A438" t="str">
            <v>52</v>
          </cell>
          <cell r="B438" t="str">
            <v>Lehigh/Capital</v>
          </cell>
          <cell r="C438" t="str">
            <v>Healthy Beginnings &lt; 1</v>
          </cell>
          <cell r="D438" t="str">
            <v>200506</v>
          </cell>
          <cell r="E438">
            <v>1674.9670000000001</v>
          </cell>
          <cell r="F438">
            <v>189388.39</v>
          </cell>
          <cell r="G438">
            <v>50249</v>
          </cell>
        </row>
        <row r="439">
          <cell r="A439" t="str">
            <v>52</v>
          </cell>
          <cell r="B439" t="str">
            <v>Lehigh/Capital</v>
          </cell>
          <cell r="C439" t="str">
            <v>Healthy Beginnings &lt; 1</v>
          </cell>
          <cell r="D439" t="str">
            <v>200507</v>
          </cell>
          <cell r="E439">
            <v>1688.1610000000001</v>
          </cell>
          <cell r="F439">
            <v>197244.65</v>
          </cell>
          <cell r="G439">
            <v>52333</v>
          </cell>
        </row>
        <row r="440">
          <cell r="A440" t="str">
            <v>52</v>
          </cell>
          <cell r="B440" t="str">
            <v>Lehigh/Capital</v>
          </cell>
          <cell r="C440" t="str">
            <v>Healthy Beginnings &lt; 1</v>
          </cell>
          <cell r="D440" t="str">
            <v>200508</v>
          </cell>
          <cell r="E440">
            <v>1683.258</v>
          </cell>
          <cell r="F440">
            <v>196671.78</v>
          </cell>
          <cell r="G440">
            <v>52181</v>
          </cell>
        </row>
        <row r="441">
          <cell r="A441" t="str">
            <v>52</v>
          </cell>
          <cell r="B441" t="str">
            <v>Lehigh/Capital</v>
          </cell>
          <cell r="C441" t="str">
            <v>Healthy Beginnings &lt; 1</v>
          </cell>
          <cell r="D441" t="str">
            <v>200509</v>
          </cell>
          <cell r="E441">
            <v>1679.133</v>
          </cell>
          <cell r="F441">
            <v>189859.53</v>
          </cell>
          <cell r="G441">
            <v>50374</v>
          </cell>
        </row>
        <row r="442">
          <cell r="A442" t="str">
            <v>52</v>
          </cell>
          <cell r="B442" t="str">
            <v>Lehigh/Capital</v>
          </cell>
          <cell r="C442" t="str">
            <v>Healthy Beginnings &lt; 1</v>
          </cell>
          <cell r="D442" t="str">
            <v>200510</v>
          </cell>
          <cell r="E442">
            <v>1657.645</v>
          </cell>
          <cell r="F442">
            <v>193679.09</v>
          </cell>
          <cell r="G442">
            <v>51387</v>
          </cell>
        </row>
        <row r="443">
          <cell r="A443" t="str">
            <v>52</v>
          </cell>
          <cell r="B443" t="str">
            <v>Lehigh/Capital</v>
          </cell>
          <cell r="C443" t="str">
            <v>Healthy Beginnings &lt; 1</v>
          </cell>
          <cell r="D443" t="str">
            <v>200511</v>
          </cell>
          <cell r="E443">
            <v>1652.9670000000001</v>
          </cell>
          <cell r="F443">
            <v>186900.79</v>
          </cell>
          <cell r="G443">
            <v>49589</v>
          </cell>
        </row>
        <row r="444">
          <cell r="A444" t="str">
            <v>52</v>
          </cell>
          <cell r="B444" t="str">
            <v>Lehigh/Capital</v>
          </cell>
          <cell r="C444" t="str">
            <v>Healthy Beginnings &lt; 1</v>
          </cell>
          <cell r="D444" t="str">
            <v>200512</v>
          </cell>
          <cell r="E444">
            <v>1623.29</v>
          </cell>
          <cell r="F444">
            <v>189665.11</v>
          </cell>
          <cell r="G444">
            <v>50322</v>
          </cell>
        </row>
        <row r="445">
          <cell r="A445" t="str">
            <v>52</v>
          </cell>
          <cell r="B445" t="str">
            <v>Lehigh/Capital</v>
          </cell>
          <cell r="C445" t="str">
            <v>Healthy Beginnings &lt; 1</v>
          </cell>
          <cell r="D445" t="str">
            <v>200601</v>
          </cell>
          <cell r="E445">
            <v>1517</v>
          </cell>
          <cell r="F445">
            <v>177246.28</v>
          </cell>
          <cell r="G445">
            <v>47027</v>
          </cell>
        </row>
        <row r="446">
          <cell r="A446" t="str">
            <v>52</v>
          </cell>
          <cell r="B446" t="str">
            <v>Lehigh/Capital</v>
          </cell>
          <cell r="C446" t="str">
            <v>Healthy Beginnings 1+</v>
          </cell>
          <cell r="D446" t="str">
            <v>200301</v>
          </cell>
          <cell r="E446">
            <v>11130.096</v>
          </cell>
          <cell r="F446">
            <v>1083403.6200000001</v>
          </cell>
          <cell r="G446">
            <v>345033</v>
          </cell>
        </row>
        <row r="447">
          <cell r="A447" t="str">
            <v>52</v>
          </cell>
          <cell r="B447" t="str">
            <v>Lehigh/Capital</v>
          </cell>
          <cell r="C447" t="str">
            <v>Healthy Beginnings 1+</v>
          </cell>
          <cell r="D447" t="str">
            <v>200302</v>
          </cell>
          <cell r="E447">
            <v>11099.214</v>
          </cell>
          <cell r="F447">
            <v>975842.92</v>
          </cell>
          <cell r="G447">
            <v>310778</v>
          </cell>
        </row>
        <row r="448">
          <cell r="A448" t="str">
            <v>52</v>
          </cell>
          <cell r="B448" t="str">
            <v>Lehigh/Capital</v>
          </cell>
          <cell r="C448" t="str">
            <v>Healthy Beginnings 1+</v>
          </cell>
          <cell r="D448" t="str">
            <v>200303</v>
          </cell>
          <cell r="E448">
            <v>11237.903</v>
          </cell>
          <cell r="F448">
            <v>1093800.1599999999</v>
          </cell>
          <cell r="G448">
            <v>348375</v>
          </cell>
        </row>
        <row r="449">
          <cell r="A449" t="str">
            <v>52</v>
          </cell>
          <cell r="B449" t="str">
            <v>Lehigh/Capital</v>
          </cell>
          <cell r="C449" t="str">
            <v>Healthy Beginnings 1+</v>
          </cell>
          <cell r="D449" t="str">
            <v>200304</v>
          </cell>
          <cell r="E449">
            <v>11304.834000000001</v>
          </cell>
          <cell r="F449">
            <v>1064821.1000000001</v>
          </cell>
          <cell r="G449">
            <v>339145</v>
          </cell>
        </row>
        <row r="450">
          <cell r="A450" t="str">
            <v>52</v>
          </cell>
          <cell r="B450" t="str">
            <v>Lehigh/Capital</v>
          </cell>
          <cell r="C450" t="str">
            <v>Healthy Beginnings 1+</v>
          </cell>
          <cell r="D450" t="str">
            <v>200305</v>
          </cell>
          <cell r="E450">
            <v>11462.419</v>
          </cell>
          <cell r="F450">
            <v>1115751.8999999999</v>
          </cell>
          <cell r="G450">
            <v>355335</v>
          </cell>
        </row>
        <row r="451">
          <cell r="A451" t="str">
            <v>52</v>
          </cell>
          <cell r="B451" t="str">
            <v>Lehigh/Capital</v>
          </cell>
          <cell r="C451" t="str">
            <v>Healthy Beginnings 1+</v>
          </cell>
          <cell r="D451" t="str">
            <v>200306</v>
          </cell>
          <cell r="E451">
            <v>11650.8</v>
          </cell>
          <cell r="F451">
            <v>1097411.1599999999</v>
          </cell>
          <cell r="G451">
            <v>349524</v>
          </cell>
        </row>
        <row r="452">
          <cell r="A452" t="str">
            <v>52</v>
          </cell>
          <cell r="B452" t="str">
            <v>Lehigh/Capital</v>
          </cell>
          <cell r="C452" t="str">
            <v>Healthy Beginnings 1+</v>
          </cell>
          <cell r="D452" t="str">
            <v>200307</v>
          </cell>
          <cell r="E452">
            <v>11904.581</v>
          </cell>
          <cell r="F452">
            <v>1158791.8799999999</v>
          </cell>
          <cell r="G452">
            <v>369042</v>
          </cell>
        </row>
        <row r="453">
          <cell r="A453" t="str">
            <v>52</v>
          </cell>
          <cell r="B453" t="str">
            <v>Lehigh/Capital</v>
          </cell>
          <cell r="C453" t="str">
            <v>Healthy Beginnings 1+</v>
          </cell>
          <cell r="D453" t="str">
            <v>200308</v>
          </cell>
          <cell r="E453">
            <v>11951.936</v>
          </cell>
          <cell r="F453">
            <v>1163304.06</v>
          </cell>
          <cell r="G453">
            <v>370510</v>
          </cell>
        </row>
        <row r="454">
          <cell r="A454" t="str">
            <v>52</v>
          </cell>
          <cell r="B454" t="str">
            <v>Lehigh/Capital</v>
          </cell>
          <cell r="C454" t="str">
            <v>Healthy Beginnings 1+</v>
          </cell>
          <cell r="D454" t="str">
            <v>200309</v>
          </cell>
          <cell r="E454">
            <v>11853.866</v>
          </cell>
          <cell r="F454">
            <v>1116445.8400000001</v>
          </cell>
          <cell r="G454">
            <v>355616</v>
          </cell>
        </row>
        <row r="455">
          <cell r="A455" t="str">
            <v>52</v>
          </cell>
          <cell r="B455" t="str">
            <v>Lehigh/Capital</v>
          </cell>
          <cell r="C455" t="str">
            <v>Healthy Beginnings 1+</v>
          </cell>
          <cell r="D455" t="str">
            <v>200310</v>
          </cell>
          <cell r="E455">
            <v>11805.516</v>
          </cell>
          <cell r="F455">
            <v>1149051.6000000001</v>
          </cell>
          <cell r="G455">
            <v>365971</v>
          </cell>
        </row>
        <row r="456">
          <cell r="A456" t="str">
            <v>52</v>
          </cell>
          <cell r="B456" t="str">
            <v>Lehigh/Capital</v>
          </cell>
          <cell r="C456" t="str">
            <v>Healthy Beginnings 1+</v>
          </cell>
          <cell r="D456" t="str">
            <v>200311</v>
          </cell>
          <cell r="E456">
            <v>11945.866</v>
          </cell>
          <cell r="F456">
            <v>1125112.24</v>
          </cell>
          <cell r="G456">
            <v>358376</v>
          </cell>
        </row>
        <row r="457">
          <cell r="A457" t="str">
            <v>52</v>
          </cell>
          <cell r="B457" t="str">
            <v>Lehigh/Capital</v>
          </cell>
          <cell r="C457" t="str">
            <v>Healthy Beginnings 1+</v>
          </cell>
          <cell r="D457" t="str">
            <v>200312</v>
          </cell>
          <cell r="E457">
            <v>12114.194</v>
          </cell>
          <cell r="F457">
            <v>1179098.26</v>
          </cell>
          <cell r="G457">
            <v>375540</v>
          </cell>
        </row>
        <row r="458">
          <cell r="A458" t="str">
            <v>52</v>
          </cell>
          <cell r="B458" t="str">
            <v>Lehigh/Capital</v>
          </cell>
          <cell r="C458" t="str">
            <v>Healthy Beginnings 1+</v>
          </cell>
          <cell r="D458" t="str">
            <v>200401</v>
          </cell>
          <cell r="E458">
            <v>12332.645</v>
          </cell>
          <cell r="F458">
            <v>1232918.29</v>
          </cell>
          <cell r="G458">
            <v>382312</v>
          </cell>
        </row>
        <row r="459">
          <cell r="A459" t="str">
            <v>52</v>
          </cell>
          <cell r="B459" t="str">
            <v>Lehigh/Capital</v>
          </cell>
          <cell r="C459" t="str">
            <v>Healthy Beginnings 1+</v>
          </cell>
          <cell r="D459" t="str">
            <v>200402</v>
          </cell>
          <cell r="E459">
            <v>12527.414000000001</v>
          </cell>
          <cell r="F459">
            <v>1171689.55</v>
          </cell>
          <cell r="G459">
            <v>363295</v>
          </cell>
        </row>
        <row r="460">
          <cell r="A460" t="str">
            <v>52</v>
          </cell>
          <cell r="B460" t="str">
            <v>Lehigh/Capital</v>
          </cell>
          <cell r="C460" t="str">
            <v>Healthy Beginnings 1+</v>
          </cell>
          <cell r="D460" t="str">
            <v>200403</v>
          </cell>
          <cell r="E460">
            <v>12708.258</v>
          </cell>
          <cell r="F460">
            <v>1270572.04</v>
          </cell>
          <cell r="G460">
            <v>393956</v>
          </cell>
        </row>
        <row r="461">
          <cell r="A461" t="str">
            <v>52</v>
          </cell>
          <cell r="B461" t="str">
            <v>Lehigh/Capital</v>
          </cell>
          <cell r="C461" t="str">
            <v>Healthy Beginnings 1+</v>
          </cell>
          <cell r="D461" t="str">
            <v>200404</v>
          </cell>
          <cell r="E461">
            <v>12867.666999999999</v>
          </cell>
          <cell r="F461">
            <v>1244947.1299999999</v>
          </cell>
          <cell r="G461">
            <v>386030</v>
          </cell>
        </row>
        <row r="462">
          <cell r="A462" t="str">
            <v>52</v>
          </cell>
          <cell r="B462" t="str">
            <v>Lehigh/Capital</v>
          </cell>
          <cell r="C462" t="str">
            <v>Healthy Beginnings 1+</v>
          </cell>
          <cell r="D462" t="str">
            <v>200405</v>
          </cell>
          <cell r="E462">
            <v>13017.194</v>
          </cell>
          <cell r="F462">
            <v>1301459.57</v>
          </cell>
          <cell r="G462">
            <v>403533</v>
          </cell>
        </row>
        <row r="463">
          <cell r="A463" t="str">
            <v>52</v>
          </cell>
          <cell r="B463" t="str">
            <v>Lehigh/Capital</v>
          </cell>
          <cell r="C463" t="str">
            <v>Healthy Beginnings 1+</v>
          </cell>
          <cell r="D463" t="str">
            <v>200406</v>
          </cell>
          <cell r="E463">
            <v>12830.366</v>
          </cell>
          <cell r="F463">
            <v>1241338.3999999999</v>
          </cell>
          <cell r="G463">
            <v>384911</v>
          </cell>
        </row>
        <row r="464">
          <cell r="A464" t="str">
            <v>52</v>
          </cell>
          <cell r="B464" t="str">
            <v>Lehigh/Capital</v>
          </cell>
          <cell r="C464" t="str">
            <v>Healthy Beginnings 1+</v>
          </cell>
          <cell r="D464" t="str">
            <v>200407</v>
          </cell>
          <cell r="E464">
            <v>12751.388000000001</v>
          </cell>
          <cell r="F464">
            <v>1357386.4</v>
          </cell>
          <cell r="G464">
            <v>395293</v>
          </cell>
        </row>
        <row r="465">
          <cell r="A465" t="str">
            <v>52</v>
          </cell>
          <cell r="B465" t="str">
            <v>Lehigh/Capital</v>
          </cell>
          <cell r="C465" t="str">
            <v>Healthy Beginnings 1+</v>
          </cell>
          <cell r="D465" t="str">
            <v>200408</v>
          </cell>
          <cell r="E465">
            <v>12907.064</v>
          </cell>
          <cell r="F465">
            <v>1373958.42</v>
          </cell>
          <cell r="G465">
            <v>400119</v>
          </cell>
        </row>
        <row r="466">
          <cell r="A466" t="str">
            <v>52</v>
          </cell>
          <cell r="B466" t="str">
            <v>Lehigh/Capital</v>
          </cell>
          <cell r="C466" t="str">
            <v>Healthy Beginnings 1+</v>
          </cell>
          <cell r="D466" t="str">
            <v>200409</v>
          </cell>
          <cell r="E466">
            <v>12949.767</v>
          </cell>
          <cell r="F466">
            <v>1334084.07</v>
          </cell>
          <cell r="G466">
            <v>388493</v>
          </cell>
        </row>
        <row r="467">
          <cell r="A467" t="str">
            <v>52</v>
          </cell>
          <cell r="B467" t="str">
            <v>Lehigh/Capital</v>
          </cell>
          <cell r="C467" t="str">
            <v>Healthy Beginnings 1+</v>
          </cell>
          <cell r="D467" t="str">
            <v>200410</v>
          </cell>
          <cell r="E467">
            <v>13036.322</v>
          </cell>
          <cell r="F467">
            <v>1387717.9</v>
          </cell>
          <cell r="G467">
            <v>404126</v>
          </cell>
        </row>
        <row r="468">
          <cell r="A468" t="str">
            <v>52</v>
          </cell>
          <cell r="B468" t="str">
            <v>Lehigh/Capital</v>
          </cell>
          <cell r="C468" t="str">
            <v>Healthy Beginnings 1+</v>
          </cell>
          <cell r="D468" t="str">
            <v>200411</v>
          </cell>
          <cell r="E468">
            <v>13224.066999999999</v>
          </cell>
          <cell r="F468">
            <v>1362342.6</v>
          </cell>
          <cell r="G468">
            <v>396722</v>
          </cell>
        </row>
        <row r="469">
          <cell r="A469" t="str">
            <v>52</v>
          </cell>
          <cell r="B469" t="str">
            <v>Lehigh/Capital</v>
          </cell>
          <cell r="C469" t="str">
            <v>Healthy Beginnings 1+</v>
          </cell>
          <cell r="D469" t="str">
            <v>200412</v>
          </cell>
          <cell r="E469">
            <v>13390.29</v>
          </cell>
          <cell r="F469">
            <v>1425397.7</v>
          </cell>
          <cell r="G469">
            <v>415099</v>
          </cell>
        </row>
        <row r="470">
          <cell r="A470" t="str">
            <v>52</v>
          </cell>
          <cell r="B470" t="str">
            <v>Lehigh/Capital</v>
          </cell>
          <cell r="C470" t="str">
            <v>Healthy Beginnings 1+</v>
          </cell>
          <cell r="D470" t="str">
            <v>200501</v>
          </cell>
          <cell r="E470">
            <v>13496.355</v>
          </cell>
          <cell r="F470">
            <v>1576913.21</v>
          </cell>
          <cell r="G470">
            <v>418387</v>
          </cell>
        </row>
        <row r="471">
          <cell r="A471" t="str">
            <v>52</v>
          </cell>
          <cell r="B471" t="str">
            <v>Lehigh/Capital</v>
          </cell>
          <cell r="C471" t="str">
            <v>Healthy Beginnings 1+</v>
          </cell>
          <cell r="D471" t="str">
            <v>200502</v>
          </cell>
          <cell r="E471">
            <v>13664.786</v>
          </cell>
          <cell r="F471">
            <v>1442046.68</v>
          </cell>
          <cell r="G471">
            <v>382614</v>
          </cell>
        </row>
        <row r="472">
          <cell r="A472" t="str">
            <v>52</v>
          </cell>
          <cell r="B472" t="str">
            <v>Lehigh/Capital</v>
          </cell>
          <cell r="C472" t="str">
            <v>Healthy Beginnings 1+</v>
          </cell>
          <cell r="D472" t="str">
            <v>200503</v>
          </cell>
          <cell r="E472">
            <v>14008.58</v>
          </cell>
          <cell r="F472">
            <v>1636762.06</v>
          </cell>
          <cell r="G472">
            <v>434266</v>
          </cell>
        </row>
        <row r="473">
          <cell r="A473" t="str">
            <v>52</v>
          </cell>
          <cell r="B473" t="str">
            <v>Lehigh/Capital</v>
          </cell>
          <cell r="C473" t="str">
            <v>Healthy Beginnings 1+</v>
          </cell>
          <cell r="D473" t="str">
            <v>200504</v>
          </cell>
          <cell r="E473">
            <v>14141.4</v>
          </cell>
          <cell r="F473">
            <v>1598967.13</v>
          </cell>
          <cell r="G473">
            <v>424242</v>
          </cell>
        </row>
        <row r="474">
          <cell r="A474" t="str">
            <v>52</v>
          </cell>
          <cell r="B474" t="str">
            <v>Lehigh/Capital</v>
          </cell>
          <cell r="C474" t="str">
            <v>Healthy Beginnings 1+</v>
          </cell>
          <cell r="D474" t="str">
            <v>200505</v>
          </cell>
          <cell r="E474">
            <v>14224.129000000001</v>
          </cell>
          <cell r="F474">
            <v>1661946.38</v>
          </cell>
          <cell r="G474">
            <v>440948</v>
          </cell>
        </row>
        <row r="475">
          <cell r="A475" t="str">
            <v>52</v>
          </cell>
          <cell r="B475" t="str">
            <v>Lehigh/Capital</v>
          </cell>
          <cell r="C475" t="str">
            <v>Healthy Beginnings 1+</v>
          </cell>
          <cell r="D475" t="str">
            <v>200506</v>
          </cell>
          <cell r="E475">
            <v>14205.066999999999</v>
          </cell>
          <cell r="F475">
            <v>1606166.11</v>
          </cell>
          <cell r="G475">
            <v>426152</v>
          </cell>
        </row>
        <row r="476">
          <cell r="A476" t="str">
            <v>52</v>
          </cell>
          <cell r="B476" t="str">
            <v>Lehigh/Capital</v>
          </cell>
          <cell r="C476" t="str">
            <v>Healthy Beginnings 1+</v>
          </cell>
          <cell r="D476" t="str">
            <v>200507</v>
          </cell>
          <cell r="E476">
            <v>14186.258</v>
          </cell>
          <cell r="F476">
            <v>1657521.58</v>
          </cell>
          <cell r="G476">
            <v>439774</v>
          </cell>
        </row>
        <row r="477">
          <cell r="A477" t="str">
            <v>52</v>
          </cell>
          <cell r="B477" t="str">
            <v>Lehigh/Capital</v>
          </cell>
          <cell r="C477" t="str">
            <v>Healthy Beginnings 1+</v>
          </cell>
          <cell r="D477" t="str">
            <v>200508</v>
          </cell>
          <cell r="E477">
            <v>14215.096</v>
          </cell>
          <cell r="F477">
            <v>1660891.22</v>
          </cell>
          <cell r="G477">
            <v>440668</v>
          </cell>
        </row>
        <row r="478">
          <cell r="A478" t="str">
            <v>52</v>
          </cell>
          <cell r="B478" t="str">
            <v>Lehigh/Capital</v>
          </cell>
          <cell r="C478" t="str">
            <v>Healthy Beginnings 1+</v>
          </cell>
          <cell r="D478" t="str">
            <v>200509</v>
          </cell>
          <cell r="E478">
            <v>14141.933000000001</v>
          </cell>
          <cell r="F478">
            <v>1599027.64</v>
          </cell>
          <cell r="G478">
            <v>424258</v>
          </cell>
        </row>
        <row r="479">
          <cell r="A479" t="str">
            <v>52</v>
          </cell>
          <cell r="B479" t="str">
            <v>Lehigh/Capital</v>
          </cell>
          <cell r="C479" t="str">
            <v>Healthy Beginnings 1+</v>
          </cell>
          <cell r="D479" t="str">
            <v>200510</v>
          </cell>
          <cell r="E479">
            <v>14122.581</v>
          </cell>
          <cell r="F479">
            <v>1650081.52</v>
          </cell>
          <cell r="G479">
            <v>437800</v>
          </cell>
        </row>
        <row r="480">
          <cell r="A480" t="str">
            <v>52</v>
          </cell>
          <cell r="B480" t="str">
            <v>Lehigh/Capital</v>
          </cell>
          <cell r="C480" t="str">
            <v>Healthy Beginnings 1+</v>
          </cell>
          <cell r="D480" t="str">
            <v>200511</v>
          </cell>
          <cell r="E480">
            <v>14094.9</v>
          </cell>
          <cell r="F480">
            <v>1593709.42</v>
          </cell>
          <cell r="G480">
            <v>422847</v>
          </cell>
        </row>
        <row r="481">
          <cell r="A481" t="str">
            <v>52</v>
          </cell>
          <cell r="B481" t="str">
            <v>Lehigh/Capital</v>
          </cell>
          <cell r="C481" t="str">
            <v>Healthy Beginnings 1+</v>
          </cell>
          <cell r="D481" t="str">
            <v>200512</v>
          </cell>
          <cell r="E481">
            <v>14028.677</v>
          </cell>
          <cell r="F481">
            <v>1639110.09</v>
          </cell>
          <cell r="G481">
            <v>434889</v>
          </cell>
        </row>
        <row r="482">
          <cell r="A482" t="str">
            <v>52</v>
          </cell>
          <cell r="B482" t="str">
            <v>Lehigh/Capital</v>
          </cell>
          <cell r="C482" t="str">
            <v>Healthy Beginnings 1+</v>
          </cell>
          <cell r="D482" t="str">
            <v>200601</v>
          </cell>
          <cell r="E482">
            <v>13764</v>
          </cell>
          <cell r="F482">
            <v>1608185.76</v>
          </cell>
          <cell r="G482">
            <v>426684</v>
          </cell>
        </row>
        <row r="483">
          <cell r="A483" t="str">
            <v>52</v>
          </cell>
          <cell r="B483" t="str">
            <v>Lehigh/Capital</v>
          </cell>
          <cell r="C483" t="str">
            <v>Medically Needy State-Only GA</v>
          </cell>
          <cell r="D483" t="str">
            <v>200301</v>
          </cell>
          <cell r="E483">
            <v>416.90300000000002</v>
          </cell>
          <cell r="F483">
            <v>71801.490000000005</v>
          </cell>
          <cell r="G483">
            <v>12924</v>
          </cell>
        </row>
        <row r="484">
          <cell r="A484" t="str">
            <v>52</v>
          </cell>
          <cell r="B484" t="str">
            <v>Lehigh/Capital</v>
          </cell>
          <cell r="C484" t="str">
            <v>Medically Needy State-Only GA</v>
          </cell>
          <cell r="D484" t="str">
            <v>200302</v>
          </cell>
          <cell r="E484">
            <v>432.322</v>
          </cell>
          <cell r="F484">
            <v>67256.13</v>
          </cell>
          <cell r="G484">
            <v>12105</v>
          </cell>
        </row>
        <row r="485">
          <cell r="A485" t="str">
            <v>52</v>
          </cell>
          <cell r="B485" t="str">
            <v>Lehigh/Capital</v>
          </cell>
          <cell r="C485" t="str">
            <v>Medically Needy State-Only GA</v>
          </cell>
          <cell r="D485" t="str">
            <v>200303</v>
          </cell>
          <cell r="E485">
            <v>426.61200000000002</v>
          </cell>
          <cell r="F485">
            <v>73650.36</v>
          </cell>
          <cell r="G485">
            <v>13225</v>
          </cell>
        </row>
        <row r="486">
          <cell r="A486" t="str">
            <v>52</v>
          </cell>
          <cell r="B486" t="str">
            <v>Lehigh/Capital</v>
          </cell>
          <cell r="C486" t="str">
            <v>Medically Needy State-Only GA</v>
          </cell>
          <cell r="D486" t="str">
            <v>200304</v>
          </cell>
          <cell r="E486">
            <v>444.53300000000002</v>
          </cell>
          <cell r="F486">
            <v>74268.11</v>
          </cell>
          <cell r="G486">
            <v>13336</v>
          </cell>
        </row>
        <row r="487">
          <cell r="A487" t="str">
            <v>52</v>
          </cell>
          <cell r="B487" t="str">
            <v>Lehigh/Capital</v>
          </cell>
          <cell r="C487" t="str">
            <v>Medically Needy State-Only GA</v>
          </cell>
          <cell r="D487" t="str">
            <v>200305</v>
          </cell>
          <cell r="E487">
            <v>448.904</v>
          </cell>
          <cell r="F487">
            <v>77498.55</v>
          </cell>
          <cell r="G487">
            <v>13916</v>
          </cell>
        </row>
        <row r="488">
          <cell r="A488" t="str">
            <v>52</v>
          </cell>
          <cell r="B488" t="str">
            <v>Lehigh/Capital</v>
          </cell>
          <cell r="C488" t="str">
            <v>Medically Needy State-Only GA</v>
          </cell>
          <cell r="D488" t="str">
            <v>200306</v>
          </cell>
          <cell r="E488">
            <v>471.3</v>
          </cell>
          <cell r="F488">
            <v>78739.97</v>
          </cell>
          <cell r="G488">
            <v>14139</v>
          </cell>
        </row>
        <row r="489">
          <cell r="A489" t="str">
            <v>52</v>
          </cell>
          <cell r="B489" t="str">
            <v>Lehigh/Capital</v>
          </cell>
          <cell r="C489" t="str">
            <v>Medically Needy State-Only GA</v>
          </cell>
          <cell r="D489" t="str">
            <v>200307</v>
          </cell>
          <cell r="E489">
            <v>463.87099999999998</v>
          </cell>
          <cell r="F489">
            <v>80082.559999999998</v>
          </cell>
          <cell r="G489">
            <v>14380</v>
          </cell>
        </row>
        <row r="490">
          <cell r="A490" t="str">
            <v>52</v>
          </cell>
          <cell r="B490" t="str">
            <v>Lehigh/Capital</v>
          </cell>
          <cell r="C490" t="str">
            <v>Medically Needy State-Only GA</v>
          </cell>
          <cell r="D490" t="str">
            <v>200308</v>
          </cell>
          <cell r="E490">
            <v>471.16199999999998</v>
          </cell>
          <cell r="F490">
            <v>81168.56</v>
          </cell>
          <cell r="G490">
            <v>14606</v>
          </cell>
        </row>
        <row r="491">
          <cell r="A491" t="str">
            <v>52</v>
          </cell>
          <cell r="B491" t="str">
            <v>Lehigh/Capital</v>
          </cell>
          <cell r="C491" t="str">
            <v>Medically Needy State-Only GA</v>
          </cell>
          <cell r="D491" t="str">
            <v>200309</v>
          </cell>
          <cell r="E491">
            <v>470.86700000000002</v>
          </cell>
          <cell r="F491">
            <v>78667.600000000006</v>
          </cell>
          <cell r="G491">
            <v>14126</v>
          </cell>
        </row>
        <row r="492">
          <cell r="A492" t="str">
            <v>52</v>
          </cell>
          <cell r="B492" t="str">
            <v>Lehigh/Capital</v>
          </cell>
          <cell r="C492" t="str">
            <v>Medically Needy State-Only GA</v>
          </cell>
          <cell r="D492" t="str">
            <v>200310</v>
          </cell>
          <cell r="E492">
            <v>462.322</v>
          </cell>
          <cell r="F492">
            <v>79642.61</v>
          </cell>
          <cell r="G492">
            <v>14332</v>
          </cell>
        </row>
        <row r="493">
          <cell r="A493" t="str">
            <v>52</v>
          </cell>
          <cell r="B493" t="str">
            <v>Lehigh/Capital</v>
          </cell>
          <cell r="C493" t="str">
            <v>Medically Needy State-Only GA</v>
          </cell>
          <cell r="D493" t="str">
            <v>200311</v>
          </cell>
          <cell r="E493">
            <v>489.8</v>
          </cell>
          <cell r="F493">
            <v>81663.67</v>
          </cell>
          <cell r="G493">
            <v>14694</v>
          </cell>
        </row>
        <row r="494">
          <cell r="A494" t="str">
            <v>52</v>
          </cell>
          <cell r="B494" t="str">
            <v>Lehigh/Capital</v>
          </cell>
          <cell r="C494" t="str">
            <v>Medically Needy State-Only GA</v>
          </cell>
          <cell r="D494" t="str">
            <v>200312</v>
          </cell>
          <cell r="E494">
            <v>478.387</v>
          </cell>
          <cell r="F494">
            <v>82588.679999999993</v>
          </cell>
          <cell r="G494">
            <v>14830</v>
          </cell>
        </row>
        <row r="495">
          <cell r="A495" t="str">
            <v>52</v>
          </cell>
          <cell r="B495" t="str">
            <v>Lehigh/Capital</v>
          </cell>
          <cell r="C495" t="str">
            <v>Medically Needy State-Only GA</v>
          </cell>
          <cell r="D495" t="str">
            <v>200401</v>
          </cell>
          <cell r="E495">
            <v>483.54899999999998</v>
          </cell>
          <cell r="F495">
            <v>87856.04</v>
          </cell>
          <cell r="G495">
            <v>14990</v>
          </cell>
        </row>
        <row r="496">
          <cell r="A496" t="str">
            <v>52</v>
          </cell>
          <cell r="B496" t="str">
            <v>Lehigh/Capital</v>
          </cell>
          <cell r="C496" t="str">
            <v>Medically Needy State-Only GA</v>
          </cell>
          <cell r="D496" t="str">
            <v>200402</v>
          </cell>
          <cell r="E496">
            <v>495.44799999999998</v>
          </cell>
          <cell r="F496">
            <v>84211.5</v>
          </cell>
          <cell r="G496">
            <v>14368</v>
          </cell>
        </row>
        <row r="497">
          <cell r="A497" t="str">
            <v>52</v>
          </cell>
          <cell r="B497" t="str">
            <v>Lehigh/Capital</v>
          </cell>
          <cell r="C497" t="str">
            <v>Medically Needy State-Only GA</v>
          </cell>
          <cell r="D497" t="str">
            <v>200403</v>
          </cell>
          <cell r="E497">
            <v>508.71</v>
          </cell>
          <cell r="F497">
            <v>92427.55</v>
          </cell>
          <cell r="G497">
            <v>15770</v>
          </cell>
        </row>
        <row r="498">
          <cell r="A498" t="str">
            <v>52</v>
          </cell>
          <cell r="B498" t="str">
            <v>Lehigh/Capital</v>
          </cell>
          <cell r="C498" t="str">
            <v>Medically Needy State-Only GA</v>
          </cell>
          <cell r="D498" t="str">
            <v>200404</v>
          </cell>
          <cell r="E498">
            <v>514.13300000000004</v>
          </cell>
          <cell r="F498">
            <v>90400.17</v>
          </cell>
          <cell r="G498">
            <v>15424</v>
          </cell>
        </row>
        <row r="499">
          <cell r="A499" t="str">
            <v>52</v>
          </cell>
          <cell r="B499" t="str">
            <v>Lehigh/Capital</v>
          </cell>
          <cell r="C499" t="str">
            <v>Medically Needy State-Only GA</v>
          </cell>
          <cell r="D499" t="str">
            <v>200405</v>
          </cell>
          <cell r="E499">
            <v>538.71</v>
          </cell>
          <cell r="F499">
            <v>97878.36</v>
          </cell>
          <cell r="G499">
            <v>16700</v>
          </cell>
        </row>
        <row r="500">
          <cell r="A500" t="str">
            <v>52</v>
          </cell>
          <cell r="B500" t="str">
            <v>Lehigh/Capital</v>
          </cell>
          <cell r="C500" t="str">
            <v>Medically Needy State-Only GA</v>
          </cell>
          <cell r="D500" t="str">
            <v>200406</v>
          </cell>
          <cell r="E500">
            <v>532.83299999999997</v>
          </cell>
          <cell r="F500">
            <v>93688.22</v>
          </cell>
          <cell r="G500">
            <v>15985</v>
          </cell>
        </row>
        <row r="501">
          <cell r="A501" t="str">
            <v>52</v>
          </cell>
          <cell r="B501" t="str">
            <v>Lehigh/Capital</v>
          </cell>
          <cell r="C501" t="str">
            <v>Medically Needy State-Only GA</v>
          </cell>
          <cell r="D501" t="str">
            <v>200407</v>
          </cell>
          <cell r="E501">
            <v>529.774</v>
          </cell>
          <cell r="F501">
            <v>102463.54</v>
          </cell>
          <cell r="G501">
            <v>16423</v>
          </cell>
        </row>
        <row r="502">
          <cell r="A502" t="str">
            <v>52</v>
          </cell>
          <cell r="B502" t="str">
            <v>Lehigh/Capital</v>
          </cell>
          <cell r="C502" t="str">
            <v>Medically Needy State-Only GA</v>
          </cell>
          <cell r="D502" t="str">
            <v>200408</v>
          </cell>
          <cell r="E502">
            <v>544.03300000000002</v>
          </cell>
          <cell r="F502">
            <v>105221.16</v>
          </cell>
          <cell r="G502">
            <v>16865</v>
          </cell>
        </row>
        <row r="503">
          <cell r="A503" t="str">
            <v>52</v>
          </cell>
          <cell r="B503" t="str">
            <v>Lehigh/Capital</v>
          </cell>
          <cell r="C503" t="str">
            <v>Medically Needy State-Only GA</v>
          </cell>
          <cell r="D503" t="str">
            <v>200409</v>
          </cell>
          <cell r="E503">
            <v>550</v>
          </cell>
          <cell r="F503">
            <v>102943.38</v>
          </cell>
          <cell r="G503">
            <v>16500</v>
          </cell>
        </row>
        <row r="504">
          <cell r="A504" t="str">
            <v>52</v>
          </cell>
          <cell r="B504" t="str">
            <v>Lehigh/Capital</v>
          </cell>
          <cell r="C504" t="str">
            <v>Medically Needy State-Only GA</v>
          </cell>
          <cell r="D504" t="str">
            <v>200410</v>
          </cell>
          <cell r="E504">
            <v>540.38699999999994</v>
          </cell>
          <cell r="F504">
            <v>104516.2</v>
          </cell>
          <cell r="G504">
            <v>16752</v>
          </cell>
        </row>
        <row r="505">
          <cell r="A505" t="str">
            <v>52</v>
          </cell>
          <cell r="B505" t="str">
            <v>Lehigh/Capital</v>
          </cell>
          <cell r="C505" t="str">
            <v>Medically Needy State-Only GA</v>
          </cell>
          <cell r="D505" t="str">
            <v>200411</v>
          </cell>
          <cell r="E505">
            <v>518.83299999999997</v>
          </cell>
          <cell r="F505">
            <v>97109.96</v>
          </cell>
          <cell r="G505">
            <v>15565</v>
          </cell>
        </row>
        <row r="506">
          <cell r="A506" t="str">
            <v>52</v>
          </cell>
          <cell r="B506" t="str">
            <v>Lehigh/Capital</v>
          </cell>
          <cell r="C506" t="str">
            <v>Medically Needy State-Only GA</v>
          </cell>
          <cell r="D506" t="str">
            <v>200412</v>
          </cell>
          <cell r="E506">
            <v>522.90300000000002</v>
          </cell>
          <cell r="F506">
            <v>101134.67</v>
          </cell>
          <cell r="G506">
            <v>16210</v>
          </cell>
        </row>
        <row r="507">
          <cell r="A507" t="str">
            <v>52</v>
          </cell>
          <cell r="B507" t="str">
            <v>Lehigh/Capital</v>
          </cell>
          <cell r="C507" t="str">
            <v>Medically Needy State-Only GA</v>
          </cell>
          <cell r="D507" t="str">
            <v>200501</v>
          </cell>
          <cell r="E507">
            <v>519.96799999999996</v>
          </cell>
          <cell r="F507">
            <v>119862.84</v>
          </cell>
          <cell r="G507">
            <v>16119</v>
          </cell>
        </row>
        <row r="508">
          <cell r="A508" t="str">
            <v>52</v>
          </cell>
          <cell r="B508" t="str">
            <v>Lehigh/Capital</v>
          </cell>
          <cell r="C508" t="str">
            <v>Medically Needy State-Only GA</v>
          </cell>
          <cell r="D508" t="str">
            <v>200502</v>
          </cell>
          <cell r="E508">
            <v>524.53599999999994</v>
          </cell>
          <cell r="F508">
            <v>109213.39</v>
          </cell>
          <cell r="G508">
            <v>14687</v>
          </cell>
        </row>
        <row r="509">
          <cell r="A509" t="str">
            <v>52</v>
          </cell>
          <cell r="B509" t="str">
            <v>Lehigh/Capital</v>
          </cell>
          <cell r="C509" t="str">
            <v>Medically Needy State-Only GA</v>
          </cell>
          <cell r="D509" t="str">
            <v>200503</v>
          </cell>
          <cell r="E509">
            <v>541.452</v>
          </cell>
          <cell r="F509">
            <v>124815.33</v>
          </cell>
          <cell r="G509">
            <v>16785</v>
          </cell>
        </row>
        <row r="510">
          <cell r="A510" t="str">
            <v>52</v>
          </cell>
          <cell r="B510" t="str">
            <v>Lehigh/Capital</v>
          </cell>
          <cell r="C510" t="str">
            <v>Medically Needy State-Only GA</v>
          </cell>
          <cell r="D510" t="str">
            <v>200504</v>
          </cell>
          <cell r="E510">
            <v>534.9</v>
          </cell>
          <cell r="F510">
            <v>119325.57</v>
          </cell>
          <cell r="G510">
            <v>16047</v>
          </cell>
        </row>
        <row r="511">
          <cell r="A511" t="str">
            <v>52</v>
          </cell>
          <cell r="B511" t="str">
            <v>Lehigh/Capital</v>
          </cell>
          <cell r="C511" t="str">
            <v>Medically Needy State-Only GA</v>
          </cell>
          <cell r="D511" t="str">
            <v>200505</v>
          </cell>
          <cell r="E511">
            <v>535.29100000000005</v>
          </cell>
          <cell r="F511">
            <v>123395.03</v>
          </cell>
          <cell r="G511">
            <v>16594</v>
          </cell>
        </row>
        <row r="512">
          <cell r="A512" t="str">
            <v>52</v>
          </cell>
          <cell r="B512" t="str">
            <v>Lehigh/Capital</v>
          </cell>
          <cell r="C512" t="str">
            <v>Medically Needy State-Only GA</v>
          </cell>
          <cell r="D512" t="str">
            <v>200506</v>
          </cell>
          <cell r="E512">
            <v>522.93299999999999</v>
          </cell>
          <cell r="F512">
            <v>116656.06</v>
          </cell>
          <cell r="G512">
            <v>15688</v>
          </cell>
        </row>
        <row r="513">
          <cell r="A513" t="str">
            <v>52</v>
          </cell>
          <cell r="B513" t="str">
            <v>Lehigh/Capital</v>
          </cell>
          <cell r="C513" t="str">
            <v>Medically Needy State-Only GA</v>
          </cell>
          <cell r="D513" t="str">
            <v>200507</v>
          </cell>
          <cell r="E513">
            <v>509.483</v>
          </cell>
          <cell r="F513">
            <v>117446.07</v>
          </cell>
          <cell r="G513">
            <v>15794</v>
          </cell>
        </row>
        <row r="514">
          <cell r="A514" t="str">
            <v>52</v>
          </cell>
          <cell r="B514" t="str">
            <v>Lehigh/Capital</v>
          </cell>
          <cell r="C514" t="str">
            <v>Medically Needy State-Only GA</v>
          </cell>
          <cell r="D514" t="str">
            <v>200508</v>
          </cell>
          <cell r="E514">
            <v>525.51599999999996</v>
          </cell>
          <cell r="F514">
            <v>121141.88</v>
          </cell>
          <cell r="G514">
            <v>16291</v>
          </cell>
        </row>
        <row r="515">
          <cell r="A515" t="str">
            <v>52</v>
          </cell>
          <cell r="B515" t="str">
            <v>Lehigh/Capital</v>
          </cell>
          <cell r="C515" t="str">
            <v>Medically Needy State-Only GA</v>
          </cell>
          <cell r="D515" t="str">
            <v>200509</v>
          </cell>
          <cell r="E515">
            <v>509.93400000000003</v>
          </cell>
          <cell r="F515">
            <v>113756.04</v>
          </cell>
          <cell r="G515">
            <v>15298</v>
          </cell>
        </row>
        <row r="516">
          <cell r="A516" t="str">
            <v>52</v>
          </cell>
          <cell r="B516" t="str">
            <v>Lehigh/Capital</v>
          </cell>
          <cell r="C516" t="str">
            <v>Medically Needy State-Only GA</v>
          </cell>
          <cell r="D516" t="str">
            <v>200510</v>
          </cell>
          <cell r="E516">
            <v>520.74199999999996</v>
          </cell>
          <cell r="F516">
            <v>120041.28</v>
          </cell>
          <cell r="G516">
            <v>16143</v>
          </cell>
        </row>
        <row r="517">
          <cell r="A517" t="str">
            <v>52</v>
          </cell>
          <cell r="B517" t="str">
            <v>Lehigh/Capital</v>
          </cell>
          <cell r="C517" t="str">
            <v>Medically Needy State-Only GA</v>
          </cell>
          <cell r="D517" t="str">
            <v>200511</v>
          </cell>
          <cell r="E517">
            <v>510.93400000000003</v>
          </cell>
          <cell r="F517">
            <v>113979.11</v>
          </cell>
          <cell r="G517">
            <v>15328</v>
          </cell>
        </row>
        <row r="518">
          <cell r="A518" t="str">
            <v>52</v>
          </cell>
          <cell r="B518" t="str">
            <v>Lehigh/Capital</v>
          </cell>
          <cell r="C518" t="str">
            <v>Medically Needy State-Only GA</v>
          </cell>
          <cell r="D518" t="str">
            <v>200512</v>
          </cell>
          <cell r="E518">
            <v>511.774</v>
          </cell>
          <cell r="F518">
            <v>117974.1</v>
          </cell>
          <cell r="G518">
            <v>15865</v>
          </cell>
        </row>
        <row r="519">
          <cell r="A519" t="str">
            <v>52</v>
          </cell>
          <cell r="B519" t="str">
            <v>Lehigh/Capital</v>
          </cell>
          <cell r="C519" t="str">
            <v>Medically Needy State-Only GA</v>
          </cell>
          <cell r="D519" t="str">
            <v>200601</v>
          </cell>
          <cell r="E519">
            <v>496</v>
          </cell>
          <cell r="F519">
            <v>114337.92</v>
          </cell>
          <cell r="G519">
            <v>15376</v>
          </cell>
        </row>
        <row r="520">
          <cell r="A520" t="str">
            <v>52</v>
          </cell>
          <cell r="B520" t="str">
            <v>Lehigh/Capital</v>
          </cell>
          <cell r="C520" t="str">
            <v>SSI &amp; H H with Medicare</v>
          </cell>
          <cell r="D520" t="str">
            <v>200301</v>
          </cell>
          <cell r="E520">
            <v>7490.8059999999996</v>
          </cell>
          <cell r="F520">
            <v>2464956.44</v>
          </cell>
          <cell r="G520">
            <v>232215</v>
          </cell>
        </row>
        <row r="521">
          <cell r="A521" t="str">
            <v>52</v>
          </cell>
          <cell r="B521" t="str">
            <v>Lehigh/Capital</v>
          </cell>
          <cell r="C521" t="str">
            <v>SSI &amp; H H with Medicare</v>
          </cell>
          <cell r="D521" t="str">
            <v>200302</v>
          </cell>
          <cell r="E521">
            <v>7493.6779999999999</v>
          </cell>
          <cell r="F521">
            <v>2225445.7000000002</v>
          </cell>
          <cell r="G521">
            <v>209823</v>
          </cell>
        </row>
        <row r="522">
          <cell r="A522" t="str">
            <v>52</v>
          </cell>
          <cell r="B522" t="str">
            <v>Lehigh/Capital</v>
          </cell>
          <cell r="C522" t="str">
            <v>SSI &amp; H H with Medicare</v>
          </cell>
          <cell r="D522" t="str">
            <v>200303</v>
          </cell>
          <cell r="E522">
            <v>7533.4189999999999</v>
          </cell>
          <cell r="F522">
            <v>2477848.1800000002</v>
          </cell>
          <cell r="G522">
            <v>233536</v>
          </cell>
        </row>
        <row r="523">
          <cell r="A523" t="str">
            <v>52</v>
          </cell>
          <cell r="B523" t="str">
            <v>Lehigh/Capital</v>
          </cell>
          <cell r="C523" t="str">
            <v>SSI &amp; H H with Medicare</v>
          </cell>
          <cell r="D523" t="str">
            <v>200304</v>
          </cell>
          <cell r="E523">
            <v>7573.7</v>
          </cell>
          <cell r="F523">
            <v>2413807.94</v>
          </cell>
          <cell r="G523">
            <v>227211</v>
          </cell>
        </row>
        <row r="524">
          <cell r="A524" t="str">
            <v>52</v>
          </cell>
          <cell r="B524" t="str">
            <v>Lehigh/Capital</v>
          </cell>
          <cell r="C524" t="str">
            <v>SSI &amp; H H with Medicare</v>
          </cell>
          <cell r="D524" t="str">
            <v>200305</v>
          </cell>
          <cell r="E524">
            <v>7620.2250000000004</v>
          </cell>
          <cell r="F524">
            <v>2511649.3199999998</v>
          </cell>
          <cell r="G524">
            <v>236227</v>
          </cell>
        </row>
        <row r="525">
          <cell r="A525" t="str">
            <v>52</v>
          </cell>
          <cell r="B525" t="str">
            <v>Lehigh/Capital</v>
          </cell>
          <cell r="C525" t="str">
            <v>SSI &amp; H H with Medicare</v>
          </cell>
          <cell r="D525" t="str">
            <v>200306</v>
          </cell>
          <cell r="E525">
            <v>7677.6660000000002</v>
          </cell>
          <cell r="F525">
            <v>2443421.04</v>
          </cell>
          <cell r="G525">
            <v>230330</v>
          </cell>
        </row>
        <row r="526">
          <cell r="A526" t="str">
            <v>52</v>
          </cell>
          <cell r="B526" t="str">
            <v>Lehigh/Capital</v>
          </cell>
          <cell r="C526" t="str">
            <v>SSI &amp; H H with Medicare</v>
          </cell>
          <cell r="D526" t="str">
            <v>200307</v>
          </cell>
          <cell r="E526">
            <v>7732.6130000000003</v>
          </cell>
          <cell r="F526">
            <v>2543937.35</v>
          </cell>
          <cell r="G526">
            <v>239711</v>
          </cell>
        </row>
        <row r="527">
          <cell r="A527" t="str">
            <v>52</v>
          </cell>
          <cell r="B527" t="str">
            <v>Lehigh/Capital</v>
          </cell>
          <cell r="C527" t="str">
            <v>SSI &amp; H H with Medicare</v>
          </cell>
          <cell r="D527" t="str">
            <v>200308</v>
          </cell>
          <cell r="E527">
            <v>7810.71</v>
          </cell>
          <cell r="F527">
            <v>2569981.0499999998</v>
          </cell>
          <cell r="G527">
            <v>242132</v>
          </cell>
        </row>
        <row r="528">
          <cell r="A528" t="str">
            <v>52</v>
          </cell>
          <cell r="B528" t="str">
            <v>Lehigh/Capital</v>
          </cell>
          <cell r="C528" t="str">
            <v>SSI &amp; H H with Medicare</v>
          </cell>
          <cell r="D528" t="str">
            <v>200309</v>
          </cell>
          <cell r="E528">
            <v>7868.7</v>
          </cell>
          <cell r="F528">
            <v>2504746.27</v>
          </cell>
          <cell r="G528">
            <v>236061</v>
          </cell>
        </row>
        <row r="529">
          <cell r="A529" t="str">
            <v>52</v>
          </cell>
          <cell r="B529" t="str">
            <v>Lehigh/Capital</v>
          </cell>
          <cell r="C529" t="str">
            <v>SSI &amp; H H with Medicare</v>
          </cell>
          <cell r="D529" t="str">
            <v>200310</v>
          </cell>
          <cell r="E529">
            <v>7940.0330000000004</v>
          </cell>
          <cell r="F529">
            <v>2614470.36</v>
          </cell>
          <cell r="G529">
            <v>246141</v>
          </cell>
        </row>
        <row r="530">
          <cell r="A530" t="str">
            <v>52</v>
          </cell>
          <cell r="B530" t="str">
            <v>Lehigh/Capital</v>
          </cell>
          <cell r="C530" t="str">
            <v>SSI &amp; H H with Medicare</v>
          </cell>
          <cell r="D530" t="str">
            <v>200311</v>
          </cell>
          <cell r="E530">
            <v>7957.1009999999997</v>
          </cell>
          <cell r="F530">
            <v>2534870.81</v>
          </cell>
          <cell r="G530">
            <v>238713</v>
          </cell>
        </row>
        <row r="531">
          <cell r="A531" t="str">
            <v>52</v>
          </cell>
          <cell r="B531" t="str">
            <v>Lehigh/Capital</v>
          </cell>
          <cell r="C531" t="str">
            <v>SSI &amp; H H with Medicare</v>
          </cell>
          <cell r="D531" t="str">
            <v>200312</v>
          </cell>
          <cell r="E531">
            <v>7991.3869999999997</v>
          </cell>
          <cell r="F531">
            <v>2634589.2000000002</v>
          </cell>
          <cell r="G531">
            <v>247733</v>
          </cell>
        </row>
        <row r="532">
          <cell r="A532" t="str">
            <v>52</v>
          </cell>
          <cell r="B532" t="str">
            <v>Lehigh/Capital</v>
          </cell>
          <cell r="C532" t="str">
            <v>SSI &amp; H H with Medicare</v>
          </cell>
          <cell r="D532" t="str">
            <v>200401</v>
          </cell>
          <cell r="E532">
            <v>8010.7740000000003</v>
          </cell>
          <cell r="F532">
            <v>2897705.81</v>
          </cell>
          <cell r="G532">
            <v>248334</v>
          </cell>
        </row>
        <row r="533">
          <cell r="A533" t="str">
            <v>52</v>
          </cell>
          <cell r="B533" t="str">
            <v>Lehigh/Capital</v>
          </cell>
          <cell r="C533" t="str">
            <v>SSI &amp; H H with Medicare</v>
          </cell>
          <cell r="D533" t="str">
            <v>200402</v>
          </cell>
          <cell r="E533">
            <v>8051.5860000000002</v>
          </cell>
          <cell r="F533">
            <v>2730051.22</v>
          </cell>
          <cell r="G533">
            <v>233496</v>
          </cell>
        </row>
        <row r="534">
          <cell r="A534" t="str">
            <v>52</v>
          </cell>
          <cell r="B534" t="str">
            <v>Lehigh/Capital</v>
          </cell>
          <cell r="C534" t="str">
            <v>SSI &amp; H H with Medicare</v>
          </cell>
          <cell r="D534" t="str">
            <v>200403</v>
          </cell>
          <cell r="E534">
            <v>8108.0649999999996</v>
          </cell>
          <cell r="F534">
            <v>2938767.93</v>
          </cell>
          <cell r="G534">
            <v>251350</v>
          </cell>
        </row>
        <row r="535">
          <cell r="A535" t="str">
            <v>52</v>
          </cell>
          <cell r="B535" t="str">
            <v>Lehigh/Capital</v>
          </cell>
          <cell r="C535" t="str">
            <v>SSI &amp; H H with Medicare</v>
          </cell>
          <cell r="D535" t="str">
            <v>200404</v>
          </cell>
          <cell r="E535">
            <v>8138.933</v>
          </cell>
          <cell r="F535">
            <v>2854812.18</v>
          </cell>
          <cell r="G535">
            <v>244168</v>
          </cell>
        </row>
        <row r="536">
          <cell r="A536" t="str">
            <v>52</v>
          </cell>
          <cell r="B536" t="str">
            <v>Lehigh/Capital</v>
          </cell>
          <cell r="C536" t="str">
            <v>SSI &amp; H H with Medicare</v>
          </cell>
          <cell r="D536" t="str">
            <v>200405</v>
          </cell>
          <cell r="E536">
            <v>8143.4840000000004</v>
          </cell>
          <cell r="F536">
            <v>2951605.62</v>
          </cell>
          <cell r="G536">
            <v>252448</v>
          </cell>
        </row>
        <row r="537">
          <cell r="A537" t="str">
            <v>52</v>
          </cell>
          <cell r="B537" t="str">
            <v>Lehigh/Capital</v>
          </cell>
          <cell r="C537" t="str">
            <v>SSI &amp; H H with Medicare</v>
          </cell>
          <cell r="D537" t="str">
            <v>200406</v>
          </cell>
          <cell r="E537">
            <v>8058.4669999999996</v>
          </cell>
          <cell r="F537">
            <v>2826587.73</v>
          </cell>
          <cell r="G537">
            <v>241754</v>
          </cell>
        </row>
        <row r="538">
          <cell r="A538" t="str">
            <v>52</v>
          </cell>
          <cell r="B538" t="str">
            <v>Lehigh/Capital</v>
          </cell>
          <cell r="C538" t="str">
            <v>SSI &amp; H H with Medicare</v>
          </cell>
          <cell r="D538" t="str">
            <v>200407</v>
          </cell>
          <cell r="E538">
            <v>7959.4840000000004</v>
          </cell>
          <cell r="F538">
            <v>3071485.33</v>
          </cell>
          <cell r="G538">
            <v>246744</v>
          </cell>
        </row>
        <row r="539">
          <cell r="A539" t="str">
            <v>52</v>
          </cell>
          <cell r="B539" t="str">
            <v>Lehigh/Capital</v>
          </cell>
          <cell r="C539" t="str">
            <v>SSI &amp; H H with Medicare</v>
          </cell>
          <cell r="D539" t="str">
            <v>200408</v>
          </cell>
          <cell r="E539">
            <v>7953.451</v>
          </cell>
          <cell r="F539">
            <v>3069157.53</v>
          </cell>
          <cell r="G539">
            <v>246557</v>
          </cell>
        </row>
        <row r="540">
          <cell r="A540" t="str">
            <v>52</v>
          </cell>
          <cell r="B540" t="str">
            <v>Lehigh/Capital</v>
          </cell>
          <cell r="C540" t="str">
            <v>SSI &amp; H H with Medicare</v>
          </cell>
          <cell r="D540" t="str">
            <v>200409</v>
          </cell>
          <cell r="E540">
            <v>7952.2330000000002</v>
          </cell>
          <cell r="F540">
            <v>2969682.09</v>
          </cell>
          <cell r="G540">
            <v>238567</v>
          </cell>
        </row>
        <row r="541">
          <cell r="A541" t="str">
            <v>52</v>
          </cell>
          <cell r="B541" t="str">
            <v>Lehigh/Capital</v>
          </cell>
          <cell r="C541" t="str">
            <v>SSI &amp; H H with Medicare</v>
          </cell>
          <cell r="D541" t="str">
            <v>200410</v>
          </cell>
          <cell r="E541">
            <v>8012.5810000000001</v>
          </cell>
          <cell r="F541">
            <v>3091974.88</v>
          </cell>
          <cell r="G541">
            <v>248390</v>
          </cell>
        </row>
        <row r="542">
          <cell r="A542" t="str">
            <v>52</v>
          </cell>
          <cell r="B542" t="str">
            <v>Lehigh/Capital</v>
          </cell>
          <cell r="C542" t="str">
            <v>SSI &amp; H H with Medicare</v>
          </cell>
          <cell r="D542" t="str">
            <v>200411</v>
          </cell>
          <cell r="E542">
            <v>8052.5339999999997</v>
          </cell>
          <cell r="F542">
            <v>3007138.16</v>
          </cell>
          <cell r="G542">
            <v>241576</v>
          </cell>
        </row>
        <row r="543">
          <cell r="A543" t="str">
            <v>52</v>
          </cell>
          <cell r="B543" t="str">
            <v>Lehigh/Capital</v>
          </cell>
          <cell r="C543" t="str">
            <v>SSI &amp; H H with Medicare</v>
          </cell>
          <cell r="D543" t="str">
            <v>200412</v>
          </cell>
          <cell r="E543">
            <v>8048.4830000000002</v>
          </cell>
          <cell r="F543">
            <v>3105829.5</v>
          </cell>
          <cell r="G543">
            <v>249503</v>
          </cell>
        </row>
        <row r="544">
          <cell r="A544" t="str">
            <v>52</v>
          </cell>
          <cell r="B544" t="str">
            <v>Lehigh/Capital</v>
          </cell>
          <cell r="C544" t="str">
            <v>SSI &amp; H H with Medicare</v>
          </cell>
          <cell r="D544" t="str">
            <v>200501</v>
          </cell>
          <cell r="E544">
            <v>8045.5169999999998</v>
          </cell>
          <cell r="F544">
            <v>3175002.03</v>
          </cell>
          <cell r="G544">
            <v>249411</v>
          </cell>
        </row>
        <row r="545">
          <cell r="A545" t="str">
            <v>52</v>
          </cell>
          <cell r="B545" t="str">
            <v>Lehigh/Capital</v>
          </cell>
          <cell r="C545" t="str">
            <v>SSI &amp; H H with Medicare</v>
          </cell>
          <cell r="D545" t="str">
            <v>200502</v>
          </cell>
          <cell r="E545">
            <v>8105.7139999999999</v>
          </cell>
          <cell r="F545">
            <v>2889200.8</v>
          </cell>
          <cell r="G545">
            <v>226960</v>
          </cell>
        </row>
        <row r="546">
          <cell r="A546" t="str">
            <v>52</v>
          </cell>
          <cell r="B546" t="str">
            <v>Lehigh/Capital</v>
          </cell>
          <cell r="C546" t="str">
            <v>SSI &amp; H H with Medicare</v>
          </cell>
          <cell r="D546" t="str">
            <v>200503</v>
          </cell>
          <cell r="E546">
            <v>8142.3549999999996</v>
          </cell>
          <cell r="F546">
            <v>3213217.49</v>
          </cell>
          <cell r="G546">
            <v>252413</v>
          </cell>
        </row>
        <row r="547">
          <cell r="A547" t="str">
            <v>52</v>
          </cell>
          <cell r="B547" t="str">
            <v>Lehigh/Capital</v>
          </cell>
          <cell r="C547" t="str">
            <v>SSI &amp; H H with Medicare</v>
          </cell>
          <cell r="D547" t="str">
            <v>200504</v>
          </cell>
          <cell r="E547">
            <v>8143.6</v>
          </cell>
          <cell r="F547">
            <v>3110040.84</v>
          </cell>
          <cell r="G547">
            <v>244308</v>
          </cell>
        </row>
        <row r="548">
          <cell r="A548" t="str">
            <v>52</v>
          </cell>
          <cell r="B548" t="str">
            <v>Lehigh/Capital</v>
          </cell>
          <cell r="C548" t="str">
            <v>SSI &amp; H H with Medicare</v>
          </cell>
          <cell r="D548" t="str">
            <v>200505</v>
          </cell>
          <cell r="E548">
            <v>8171.4520000000002</v>
          </cell>
          <cell r="F548">
            <v>3224699.95</v>
          </cell>
          <cell r="G548">
            <v>253315</v>
          </cell>
        </row>
        <row r="549">
          <cell r="A549" t="str">
            <v>52</v>
          </cell>
          <cell r="B549" t="str">
            <v>Lehigh/Capital</v>
          </cell>
          <cell r="C549" t="str">
            <v>SSI &amp; H H with Medicare</v>
          </cell>
          <cell r="D549" t="str">
            <v>200506</v>
          </cell>
          <cell r="E549">
            <v>8190.433</v>
          </cell>
          <cell r="F549">
            <v>3127926.49</v>
          </cell>
          <cell r="G549">
            <v>245713</v>
          </cell>
        </row>
        <row r="550">
          <cell r="A550" t="str">
            <v>52</v>
          </cell>
          <cell r="B550" t="str">
            <v>Lehigh/Capital</v>
          </cell>
          <cell r="C550" t="str">
            <v>SSI &amp; H H with Medicare</v>
          </cell>
          <cell r="D550" t="str">
            <v>200507</v>
          </cell>
          <cell r="E550">
            <v>8259.42</v>
          </cell>
          <cell r="F550">
            <v>3259414.66</v>
          </cell>
          <cell r="G550">
            <v>256042</v>
          </cell>
        </row>
        <row r="551">
          <cell r="A551" t="str">
            <v>52</v>
          </cell>
          <cell r="B551" t="str">
            <v>Lehigh/Capital</v>
          </cell>
          <cell r="C551" t="str">
            <v>SSI &amp; H H with Medicare</v>
          </cell>
          <cell r="D551" t="str">
            <v>200508</v>
          </cell>
          <cell r="E551">
            <v>8300.4189999999999</v>
          </cell>
          <cell r="F551">
            <v>3275594.49</v>
          </cell>
          <cell r="G551">
            <v>257313</v>
          </cell>
        </row>
        <row r="552">
          <cell r="A552" t="str">
            <v>52</v>
          </cell>
          <cell r="B552" t="str">
            <v>Lehigh/Capital</v>
          </cell>
          <cell r="C552" t="str">
            <v>SSI &amp; H H with Medicare</v>
          </cell>
          <cell r="D552" t="str">
            <v>200509</v>
          </cell>
          <cell r="E552">
            <v>8321.9</v>
          </cell>
          <cell r="F552">
            <v>3178133.61</v>
          </cell>
          <cell r="G552">
            <v>249657</v>
          </cell>
        </row>
        <row r="553">
          <cell r="A553" t="str">
            <v>52</v>
          </cell>
          <cell r="B553" t="str">
            <v>Lehigh/Capital</v>
          </cell>
          <cell r="C553" t="str">
            <v>SSI &amp; H H with Medicare</v>
          </cell>
          <cell r="D553" t="str">
            <v>200510</v>
          </cell>
          <cell r="E553">
            <v>8331.0650000000005</v>
          </cell>
          <cell r="F553">
            <v>3287687.99</v>
          </cell>
          <cell r="G553">
            <v>258263</v>
          </cell>
        </row>
        <row r="554">
          <cell r="A554" t="str">
            <v>52</v>
          </cell>
          <cell r="B554" t="str">
            <v>Lehigh/Capital</v>
          </cell>
          <cell r="C554" t="str">
            <v>SSI &amp; H H with Medicare</v>
          </cell>
          <cell r="D554" t="str">
            <v>200511</v>
          </cell>
          <cell r="E554">
            <v>8316.2000000000007</v>
          </cell>
          <cell r="F554">
            <v>3175956.78</v>
          </cell>
          <cell r="G554">
            <v>249486</v>
          </cell>
        </row>
        <row r="555">
          <cell r="A555" t="str">
            <v>52</v>
          </cell>
          <cell r="B555" t="str">
            <v>Lehigh/Capital</v>
          </cell>
          <cell r="C555" t="str">
            <v>SSI &amp; H H with Medicare</v>
          </cell>
          <cell r="D555" t="str">
            <v>200512</v>
          </cell>
          <cell r="E555">
            <v>8360.6440000000002</v>
          </cell>
          <cell r="F555">
            <v>3299361.4</v>
          </cell>
          <cell r="G555">
            <v>259180</v>
          </cell>
        </row>
        <row r="556">
          <cell r="A556" t="str">
            <v>52</v>
          </cell>
          <cell r="B556" t="str">
            <v>Lehigh/Capital</v>
          </cell>
          <cell r="C556" t="str">
            <v>SSI &amp; H H with Medicare</v>
          </cell>
          <cell r="D556" t="str">
            <v>200601</v>
          </cell>
          <cell r="E556">
            <v>76</v>
          </cell>
          <cell r="F556">
            <v>29991.88</v>
          </cell>
          <cell r="G556">
            <v>2356</v>
          </cell>
        </row>
        <row r="557">
          <cell r="A557" t="str">
            <v>52</v>
          </cell>
          <cell r="B557" t="str">
            <v>Lehigh/Capital</v>
          </cell>
          <cell r="C557" t="str">
            <v>SSI &amp; H H without Medicare</v>
          </cell>
          <cell r="D557" t="str">
            <v>200301</v>
          </cell>
          <cell r="E557">
            <v>9579.8070000000007</v>
          </cell>
          <cell r="F557">
            <v>4637515.74</v>
          </cell>
          <cell r="G557">
            <v>296974</v>
          </cell>
        </row>
        <row r="558">
          <cell r="A558" t="str">
            <v>52</v>
          </cell>
          <cell r="B558" t="str">
            <v>Lehigh/Capital</v>
          </cell>
          <cell r="C558" t="str">
            <v>SSI &amp; H H without Medicare</v>
          </cell>
          <cell r="D558" t="str">
            <v>200302</v>
          </cell>
          <cell r="E558">
            <v>9634</v>
          </cell>
          <cell r="F558">
            <v>4215167.32</v>
          </cell>
          <cell r="G558">
            <v>269752</v>
          </cell>
        </row>
        <row r="559">
          <cell r="A559" t="str">
            <v>52</v>
          </cell>
          <cell r="B559" t="str">
            <v>Lehigh/Capital</v>
          </cell>
          <cell r="C559" t="str">
            <v>SSI &amp; H H without Medicare</v>
          </cell>
          <cell r="D559" t="str">
            <v>200303</v>
          </cell>
          <cell r="E559">
            <v>9720.4840000000004</v>
          </cell>
          <cell r="F559">
            <v>4707832.12</v>
          </cell>
          <cell r="G559">
            <v>301335</v>
          </cell>
        </row>
        <row r="560">
          <cell r="A560" t="str">
            <v>52</v>
          </cell>
          <cell r="B560" t="str">
            <v>Lehigh/Capital</v>
          </cell>
          <cell r="C560" t="str">
            <v>SSI &amp; H H without Medicare</v>
          </cell>
          <cell r="D560" t="str">
            <v>200304</v>
          </cell>
          <cell r="E560">
            <v>9756.7009999999991</v>
          </cell>
          <cell r="F560">
            <v>4576752.57</v>
          </cell>
          <cell r="G560">
            <v>292701</v>
          </cell>
        </row>
        <row r="561">
          <cell r="A561" t="str">
            <v>52</v>
          </cell>
          <cell r="B561" t="str">
            <v>Lehigh/Capital</v>
          </cell>
          <cell r="C561" t="str">
            <v>SSI &amp; H H without Medicare</v>
          </cell>
          <cell r="D561" t="str">
            <v>200305</v>
          </cell>
          <cell r="E561">
            <v>9807.2270000000008</v>
          </cell>
          <cell r="F561">
            <v>4751911.83</v>
          </cell>
          <cell r="G561">
            <v>304024</v>
          </cell>
        </row>
        <row r="562">
          <cell r="A562" t="str">
            <v>52</v>
          </cell>
          <cell r="B562" t="str">
            <v>Lehigh/Capital</v>
          </cell>
          <cell r="C562" t="str">
            <v>SSI &amp; H H without Medicare</v>
          </cell>
          <cell r="D562" t="str">
            <v>200306</v>
          </cell>
          <cell r="E562">
            <v>9914.5339999999997</v>
          </cell>
          <cell r="F562">
            <v>4652971.45</v>
          </cell>
          <cell r="G562">
            <v>297436</v>
          </cell>
        </row>
        <row r="563">
          <cell r="A563" t="str">
            <v>52</v>
          </cell>
          <cell r="B563" t="str">
            <v>Lehigh/Capital</v>
          </cell>
          <cell r="C563" t="str">
            <v>SSI &amp; H H without Medicare</v>
          </cell>
          <cell r="D563" t="str">
            <v>200307</v>
          </cell>
          <cell r="E563">
            <v>9959</v>
          </cell>
          <cell r="F563">
            <v>4829478.33</v>
          </cell>
          <cell r="G563">
            <v>308729</v>
          </cell>
        </row>
        <row r="564">
          <cell r="A564" t="str">
            <v>52</v>
          </cell>
          <cell r="B564" t="str">
            <v>Lehigh/Capital</v>
          </cell>
          <cell r="C564" t="str">
            <v>SSI &amp; H H without Medicare</v>
          </cell>
          <cell r="D564" t="str">
            <v>200308</v>
          </cell>
          <cell r="E564">
            <v>9949.4189999999999</v>
          </cell>
          <cell r="F564">
            <v>4825842.8899999997</v>
          </cell>
          <cell r="G564">
            <v>308432</v>
          </cell>
        </row>
        <row r="565">
          <cell r="A565" t="str">
            <v>52</v>
          </cell>
          <cell r="B565" t="str">
            <v>Lehigh/Capital</v>
          </cell>
          <cell r="C565" t="str">
            <v>SSI &amp; H H without Medicare</v>
          </cell>
          <cell r="D565" t="str">
            <v>200309</v>
          </cell>
          <cell r="E565">
            <v>10047.166999999999</v>
          </cell>
          <cell r="F565">
            <v>4716340.93</v>
          </cell>
          <cell r="G565">
            <v>301415</v>
          </cell>
        </row>
        <row r="566">
          <cell r="A566" t="str">
            <v>52</v>
          </cell>
          <cell r="B566" t="str">
            <v>Lehigh/Capital</v>
          </cell>
          <cell r="C566" t="str">
            <v>SSI &amp; H H without Medicare</v>
          </cell>
          <cell r="D566" t="str">
            <v>200310</v>
          </cell>
          <cell r="E566">
            <v>10027.839</v>
          </cell>
          <cell r="F566">
            <v>4864422.43</v>
          </cell>
          <cell r="G566">
            <v>310863</v>
          </cell>
        </row>
        <row r="567">
          <cell r="A567" t="str">
            <v>52</v>
          </cell>
          <cell r="B567" t="str">
            <v>Lehigh/Capital</v>
          </cell>
          <cell r="C567" t="str">
            <v>SSI &amp; H H without Medicare</v>
          </cell>
          <cell r="D567" t="str">
            <v>200311</v>
          </cell>
          <cell r="E567">
            <v>10101.767</v>
          </cell>
          <cell r="F567">
            <v>4741318.91</v>
          </cell>
          <cell r="G567">
            <v>303053</v>
          </cell>
        </row>
        <row r="568">
          <cell r="A568" t="str">
            <v>52</v>
          </cell>
          <cell r="B568" t="str">
            <v>Lehigh/Capital</v>
          </cell>
          <cell r="C568" t="str">
            <v>SSI &amp; H H without Medicare</v>
          </cell>
          <cell r="D568" t="str">
            <v>200312</v>
          </cell>
          <cell r="E568">
            <v>10214.742</v>
          </cell>
          <cell r="F568">
            <v>4956185.95</v>
          </cell>
          <cell r="G568">
            <v>316657</v>
          </cell>
        </row>
        <row r="569">
          <cell r="A569" t="str">
            <v>52</v>
          </cell>
          <cell r="B569" t="str">
            <v>Lehigh/Capital</v>
          </cell>
          <cell r="C569" t="str">
            <v>SSI &amp; H H without Medicare</v>
          </cell>
          <cell r="D569" t="str">
            <v>200401</v>
          </cell>
          <cell r="E569">
            <v>10246.968000000001</v>
          </cell>
          <cell r="F569">
            <v>5048201.8899999997</v>
          </cell>
          <cell r="G569">
            <v>317656</v>
          </cell>
        </row>
        <row r="570">
          <cell r="A570" t="str">
            <v>52</v>
          </cell>
          <cell r="B570" t="str">
            <v>Lehigh/Capital</v>
          </cell>
          <cell r="C570" t="str">
            <v>SSI &amp; H H without Medicare</v>
          </cell>
          <cell r="D570" t="str">
            <v>200402</v>
          </cell>
          <cell r="E570">
            <v>10281.343999999999</v>
          </cell>
          <cell r="F570">
            <v>4741653.6399999997</v>
          </cell>
          <cell r="G570">
            <v>298159</v>
          </cell>
        </row>
        <row r="571">
          <cell r="A571" t="str">
            <v>52</v>
          </cell>
          <cell r="B571" t="str">
            <v>Lehigh/Capital</v>
          </cell>
          <cell r="C571" t="str">
            <v>SSI &amp; H H without Medicare</v>
          </cell>
          <cell r="D571" t="str">
            <v>200403</v>
          </cell>
          <cell r="E571">
            <v>10331.936</v>
          </cell>
          <cell r="F571">
            <v>5093541.03</v>
          </cell>
          <cell r="G571">
            <v>320290</v>
          </cell>
        </row>
        <row r="572">
          <cell r="A572" t="str">
            <v>52</v>
          </cell>
          <cell r="B572" t="str">
            <v>Lehigh/Capital</v>
          </cell>
          <cell r="C572" t="str">
            <v>SSI &amp; H H without Medicare</v>
          </cell>
          <cell r="D572" t="str">
            <v>200404</v>
          </cell>
          <cell r="E572">
            <v>10373.933000000001</v>
          </cell>
          <cell r="F572">
            <v>4949300.0999999996</v>
          </cell>
          <cell r="G572">
            <v>311218</v>
          </cell>
        </row>
        <row r="573">
          <cell r="A573" t="str">
            <v>52</v>
          </cell>
          <cell r="B573" t="str">
            <v>Lehigh/Capital</v>
          </cell>
          <cell r="C573" t="str">
            <v>SSI &amp; H H without Medicare</v>
          </cell>
          <cell r="D573" t="str">
            <v>200405</v>
          </cell>
          <cell r="E573">
            <v>10402.742</v>
          </cell>
          <cell r="F573">
            <v>5128447.95</v>
          </cell>
          <cell r="G573">
            <v>322485</v>
          </cell>
        </row>
        <row r="574">
          <cell r="A574" t="str">
            <v>52</v>
          </cell>
          <cell r="B574" t="str">
            <v>Lehigh/Capital</v>
          </cell>
          <cell r="C574" t="str">
            <v>SSI &amp; H H without Medicare</v>
          </cell>
          <cell r="D574" t="str">
            <v>200406</v>
          </cell>
          <cell r="E574">
            <v>10335.9</v>
          </cell>
          <cell r="F574">
            <v>4931154.7</v>
          </cell>
          <cell r="G574">
            <v>310077</v>
          </cell>
        </row>
        <row r="575">
          <cell r="A575" t="str">
            <v>52</v>
          </cell>
          <cell r="B575" t="str">
            <v>Lehigh/Capital</v>
          </cell>
          <cell r="C575" t="str">
            <v>SSI &amp; H H without Medicare</v>
          </cell>
          <cell r="D575" t="str">
            <v>200407</v>
          </cell>
          <cell r="E575">
            <v>10277.096</v>
          </cell>
          <cell r="F575">
            <v>5405855.8799999999</v>
          </cell>
          <cell r="G575">
            <v>318590</v>
          </cell>
        </row>
        <row r="576">
          <cell r="A576" t="str">
            <v>52</v>
          </cell>
          <cell r="B576" t="str">
            <v>Lehigh/Capital</v>
          </cell>
          <cell r="C576" t="str">
            <v>SSI &amp; H H without Medicare</v>
          </cell>
          <cell r="D576" t="str">
            <v>200408</v>
          </cell>
          <cell r="E576">
            <v>10324.968999999999</v>
          </cell>
          <cell r="F576">
            <v>5431036.5499999998</v>
          </cell>
          <cell r="G576">
            <v>320074</v>
          </cell>
        </row>
        <row r="577">
          <cell r="A577" t="str">
            <v>52</v>
          </cell>
          <cell r="B577" t="str">
            <v>Lehigh/Capital</v>
          </cell>
          <cell r="C577" t="str">
            <v>SSI &amp; H H without Medicare</v>
          </cell>
          <cell r="D577" t="str">
            <v>200409</v>
          </cell>
          <cell r="E577">
            <v>10394.234</v>
          </cell>
          <cell r="F577">
            <v>5291080.6500000004</v>
          </cell>
          <cell r="G577">
            <v>311827</v>
          </cell>
        </row>
        <row r="578">
          <cell r="A578" t="str">
            <v>52</v>
          </cell>
          <cell r="B578" t="str">
            <v>Lehigh/Capital</v>
          </cell>
          <cell r="C578" t="str">
            <v>SSI &amp; H H without Medicare</v>
          </cell>
          <cell r="D578" t="str">
            <v>200410</v>
          </cell>
          <cell r="E578">
            <v>10425.677</v>
          </cell>
          <cell r="F578">
            <v>5484010.7199999997</v>
          </cell>
          <cell r="G578">
            <v>323196</v>
          </cell>
        </row>
        <row r="579">
          <cell r="A579" t="str">
            <v>52</v>
          </cell>
          <cell r="B579" t="str">
            <v>Lehigh/Capital</v>
          </cell>
          <cell r="C579" t="str">
            <v>SSI &amp; H H without Medicare</v>
          </cell>
          <cell r="D579" t="str">
            <v>200411</v>
          </cell>
          <cell r="E579">
            <v>10542.966</v>
          </cell>
          <cell r="F579">
            <v>5366791.8899999997</v>
          </cell>
          <cell r="G579">
            <v>316289</v>
          </cell>
        </row>
        <row r="580">
          <cell r="A580" t="str">
            <v>52</v>
          </cell>
          <cell r="B580" t="str">
            <v>Lehigh/Capital</v>
          </cell>
          <cell r="C580" t="str">
            <v>SSI &amp; H H without Medicare</v>
          </cell>
          <cell r="D580" t="str">
            <v>200412</v>
          </cell>
          <cell r="E580">
            <v>10663.934999999999</v>
          </cell>
          <cell r="F580">
            <v>5609336.8099999996</v>
          </cell>
          <cell r="G580">
            <v>330582</v>
          </cell>
        </row>
        <row r="581">
          <cell r="A581" t="str">
            <v>52</v>
          </cell>
          <cell r="B581" t="str">
            <v>Lehigh/Capital</v>
          </cell>
          <cell r="C581" t="str">
            <v>SSI &amp; H H without Medicare</v>
          </cell>
          <cell r="D581" t="str">
            <v>200501</v>
          </cell>
          <cell r="E581">
            <v>10700.355</v>
          </cell>
          <cell r="F581">
            <v>5774446.7000000002</v>
          </cell>
          <cell r="G581">
            <v>331711</v>
          </cell>
        </row>
        <row r="582">
          <cell r="A582" t="str">
            <v>52</v>
          </cell>
          <cell r="B582" t="str">
            <v>Lehigh/Capital</v>
          </cell>
          <cell r="C582" t="str">
            <v>SSI &amp; H H without Medicare</v>
          </cell>
          <cell r="D582" t="str">
            <v>200502</v>
          </cell>
          <cell r="E582">
            <v>10740.609</v>
          </cell>
          <cell r="F582">
            <v>5235187</v>
          </cell>
          <cell r="G582">
            <v>300737</v>
          </cell>
        </row>
        <row r="583">
          <cell r="A583" t="str">
            <v>52</v>
          </cell>
          <cell r="B583" t="str">
            <v>Lehigh/Capital</v>
          </cell>
          <cell r="C583" t="str">
            <v>SSI &amp; H H without Medicare</v>
          </cell>
          <cell r="D583" t="str">
            <v>200503</v>
          </cell>
          <cell r="E583">
            <v>10996.450999999999</v>
          </cell>
          <cell r="F583">
            <v>5934235.2999999998</v>
          </cell>
          <cell r="G583">
            <v>340890</v>
          </cell>
        </row>
        <row r="584">
          <cell r="A584" t="str">
            <v>52</v>
          </cell>
          <cell r="B584" t="str">
            <v>Lehigh/Capital</v>
          </cell>
          <cell r="C584" t="str">
            <v>SSI &amp; H H without Medicare</v>
          </cell>
          <cell r="D584" t="str">
            <v>200504</v>
          </cell>
          <cell r="E584">
            <v>11112.367</v>
          </cell>
          <cell r="F584">
            <v>5803322.5599999996</v>
          </cell>
          <cell r="G584">
            <v>333371</v>
          </cell>
        </row>
        <row r="585">
          <cell r="A585" t="str">
            <v>52</v>
          </cell>
          <cell r="B585" t="str">
            <v>Lehigh/Capital</v>
          </cell>
          <cell r="C585" t="str">
            <v>SSI &amp; H H without Medicare</v>
          </cell>
          <cell r="D585" t="str">
            <v>200505</v>
          </cell>
          <cell r="E585">
            <v>11256.839</v>
          </cell>
          <cell r="F585">
            <v>6074753.1600000001</v>
          </cell>
          <cell r="G585">
            <v>348962</v>
          </cell>
        </row>
        <row r="586">
          <cell r="A586" t="str">
            <v>52</v>
          </cell>
          <cell r="B586" t="str">
            <v>Lehigh/Capital</v>
          </cell>
          <cell r="C586" t="str">
            <v>SSI &amp; H H without Medicare</v>
          </cell>
          <cell r="D586" t="str">
            <v>200506</v>
          </cell>
          <cell r="E586">
            <v>11241.433000000001</v>
          </cell>
          <cell r="F586">
            <v>5870726.25</v>
          </cell>
          <cell r="G586">
            <v>337243</v>
          </cell>
        </row>
        <row r="587">
          <cell r="A587" t="str">
            <v>52</v>
          </cell>
          <cell r="B587" t="str">
            <v>Lehigh/Capital</v>
          </cell>
          <cell r="C587" t="str">
            <v>SSI &amp; H H without Medicare</v>
          </cell>
          <cell r="D587" t="str">
            <v>200507</v>
          </cell>
          <cell r="E587">
            <v>11223.323</v>
          </cell>
          <cell r="F587">
            <v>6056666.2800000003</v>
          </cell>
          <cell r="G587">
            <v>347923</v>
          </cell>
        </row>
        <row r="588">
          <cell r="A588" t="str">
            <v>52</v>
          </cell>
          <cell r="B588" t="str">
            <v>Lehigh/Capital</v>
          </cell>
          <cell r="C588" t="str">
            <v>SSI &amp; H H without Medicare</v>
          </cell>
          <cell r="D588" t="str">
            <v>200508</v>
          </cell>
          <cell r="E588">
            <v>11317.225</v>
          </cell>
          <cell r="F588">
            <v>6107341.0300000003</v>
          </cell>
          <cell r="G588">
            <v>350834</v>
          </cell>
        </row>
        <row r="589">
          <cell r="A589" t="str">
            <v>52</v>
          </cell>
          <cell r="B589" t="str">
            <v>Lehigh/Capital</v>
          </cell>
          <cell r="C589" t="str">
            <v>SSI &amp; H H without Medicare</v>
          </cell>
          <cell r="D589" t="str">
            <v>200509</v>
          </cell>
          <cell r="E589">
            <v>11359.665000000001</v>
          </cell>
          <cell r="F589">
            <v>5932472.5300000003</v>
          </cell>
          <cell r="G589">
            <v>340790</v>
          </cell>
        </row>
        <row r="590">
          <cell r="A590" t="str">
            <v>52</v>
          </cell>
          <cell r="B590" t="str">
            <v>Lehigh/Capital</v>
          </cell>
          <cell r="C590" t="str">
            <v>SSI &amp; H H without Medicare</v>
          </cell>
          <cell r="D590" t="str">
            <v>200510</v>
          </cell>
          <cell r="E590">
            <v>11443.516</v>
          </cell>
          <cell r="F590">
            <v>6175493.6299999999</v>
          </cell>
          <cell r="G590">
            <v>354749</v>
          </cell>
        </row>
        <row r="591">
          <cell r="A591" t="str">
            <v>52</v>
          </cell>
          <cell r="B591" t="str">
            <v>Lehigh/Capital</v>
          </cell>
          <cell r="C591" t="str">
            <v>SSI &amp; H H without Medicare</v>
          </cell>
          <cell r="D591" t="str">
            <v>200511</v>
          </cell>
          <cell r="E591">
            <v>11532.6</v>
          </cell>
          <cell r="F591">
            <v>6022785.1799999997</v>
          </cell>
          <cell r="G591">
            <v>345978</v>
          </cell>
        </row>
        <row r="592">
          <cell r="A592" t="str">
            <v>52</v>
          </cell>
          <cell r="B592" t="str">
            <v>Lehigh/Capital</v>
          </cell>
          <cell r="C592" t="str">
            <v>SSI &amp; H H without Medicare</v>
          </cell>
          <cell r="D592" t="str">
            <v>200512</v>
          </cell>
          <cell r="E592">
            <v>11522.709000000001</v>
          </cell>
          <cell r="F592">
            <v>6218230.4199999999</v>
          </cell>
          <cell r="G592">
            <v>357204</v>
          </cell>
        </row>
        <row r="593">
          <cell r="A593" t="str">
            <v>52</v>
          </cell>
          <cell r="B593" t="str">
            <v>Lehigh/Capital</v>
          </cell>
          <cell r="C593" t="str">
            <v>SSI &amp; H H without Medicare</v>
          </cell>
          <cell r="D593" t="str">
            <v>200601</v>
          </cell>
          <cell r="E593">
            <v>11427</v>
          </cell>
          <cell r="F593">
            <v>6166580.5499999998</v>
          </cell>
          <cell r="G593">
            <v>354237</v>
          </cell>
        </row>
        <row r="594">
          <cell r="A594" t="str">
            <v>52</v>
          </cell>
          <cell r="B594" t="str">
            <v>Lehigh/Capital</v>
          </cell>
          <cell r="C594" t="str">
            <v>TANF &lt; 1</v>
          </cell>
          <cell r="D594" t="str">
            <v>200301</v>
          </cell>
          <cell r="E594">
            <v>833.87099999999998</v>
          </cell>
          <cell r="F594">
            <v>96189.24</v>
          </cell>
          <cell r="G594">
            <v>25850</v>
          </cell>
        </row>
        <row r="595">
          <cell r="A595" t="str">
            <v>52</v>
          </cell>
          <cell r="B595" t="str">
            <v>Lehigh/Capital</v>
          </cell>
          <cell r="C595" t="str">
            <v>TANF &lt; 1</v>
          </cell>
          <cell r="D595" t="str">
            <v>200302</v>
          </cell>
          <cell r="E595">
            <v>810.82100000000003</v>
          </cell>
          <cell r="F595">
            <v>84473.31</v>
          </cell>
          <cell r="G595">
            <v>22703</v>
          </cell>
        </row>
        <row r="596">
          <cell r="A596" t="str">
            <v>52</v>
          </cell>
          <cell r="B596" t="str">
            <v>Lehigh/Capital</v>
          </cell>
          <cell r="C596" t="str">
            <v>TANF &lt; 1</v>
          </cell>
          <cell r="D596" t="str">
            <v>200303</v>
          </cell>
          <cell r="E596">
            <v>833.35500000000002</v>
          </cell>
          <cell r="F596">
            <v>96129.56</v>
          </cell>
          <cell r="G596">
            <v>25834</v>
          </cell>
        </row>
        <row r="597">
          <cell r="A597" t="str">
            <v>52</v>
          </cell>
          <cell r="B597" t="str">
            <v>Lehigh/Capital</v>
          </cell>
          <cell r="C597" t="str">
            <v>TANF &lt; 1</v>
          </cell>
          <cell r="D597" t="str">
            <v>200304</v>
          </cell>
          <cell r="E597">
            <v>857.4</v>
          </cell>
          <cell r="F597">
            <v>95726.81</v>
          </cell>
          <cell r="G597">
            <v>25722</v>
          </cell>
        </row>
        <row r="598">
          <cell r="A598" t="str">
            <v>52</v>
          </cell>
          <cell r="B598" t="str">
            <v>Lehigh/Capital</v>
          </cell>
          <cell r="C598" t="str">
            <v>TANF &lt; 1</v>
          </cell>
          <cell r="D598" t="str">
            <v>200305</v>
          </cell>
          <cell r="E598">
            <v>859.61300000000006</v>
          </cell>
          <cell r="F598">
            <v>99426.12</v>
          </cell>
          <cell r="G598">
            <v>26648</v>
          </cell>
        </row>
        <row r="599">
          <cell r="A599" t="str">
            <v>52</v>
          </cell>
          <cell r="B599" t="str">
            <v>Lehigh/Capital</v>
          </cell>
          <cell r="C599" t="str">
            <v>TANF &lt; 1</v>
          </cell>
          <cell r="D599" t="str">
            <v>200306</v>
          </cell>
          <cell r="E599">
            <v>849.2</v>
          </cell>
          <cell r="F599">
            <v>94941.72</v>
          </cell>
          <cell r="G599">
            <v>25476</v>
          </cell>
        </row>
        <row r="600">
          <cell r="A600" t="str">
            <v>52</v>
          </cell>
          <cell r="B600" t="str">
            <v>Lehigh/Capital</v>
          </cell>
          <cell r="C600" t="str">
            <v>TANF &lt; 1</v>
          </cell>
          <cell r="D600" t="str">
            <v>200307</v>
          </cell>
          <cell r="E600">
            <v>876.58</v>
          </cell>
          <cell r="F600">
            <v>101127.76</v>
          </cell>
          <cell r="G600">
            <v>27174</v>
          </cell>
        </row>
        <row r="601">
          <cell r="A601" t="str">
            <v>52</v>
          </cell>
          <cell r="B601" t="str">
            <v>Lehigh/Capital</v>
          </cell>
          <cell r="C601" t="str">
            <v>TANF &lt; 1</v>
          </cell>
          <cell r="D601" t="str">
            <v>200308</v>
          </cell>
          <cell r="E601">
            <v>888.93600000000004</v>
          </cell>
          <cell r="F601">
            <v>102671.98</v>
          </cell>
          <cell r="G601">
            <v>27557</v>
          </cell>
        </row>
        <row r="602">
          <cell r="A602" t="str">
            <v>52</v>
          </cell>
          <cell r="B602" t="str">
            <v>Lehigh/Capital</v>
          </cell>
          <cell r="C602" t="str">
            <v>TANF &lt; 1</v>
          </cell>
          <cell r="D602" t="str">
            <v>200309</v>
          </cell>
          <cell r="E602">
            <v>984.56600000000003</v>
          </cell>
          <cell r="F602">
            <v>110173.01</v>
          </cell>
          <cell r="G602">
            <v>29537</v>
          </cell>
        </row>
        <row r="603">
          <cell r="A603" t="str">
            <v>52</v>
          </cell>
          <cell r="B603" t="str">
            <v>Lehigh/Capital</v>
          </cell>
          <cell r="C603" t="str">
            <v>TANF &lt; 1</v>
          </cell>
          <cell r="D603" t="str">
            <v>200310</v>
          </cell>
          <cell r="E603">
            <v>982.548</v>
          </cell>
          <cell r="F603">
            <v>113612.07</v>
          </cell>
          <cell r="G603">
            <v>30459</v>
          </cell>
        </row>
        <row r="604">
          <cell r="A604" t="str">
            <v>52</v>
          </cell>
          <cell r="B604" t="str">
            <v>Lehigh/Capital</v>
          </cell>
          <cell r="C604" t="str">
            <v>TANF &lt; 1</v>
          </cell>
          <cell r="D604" t="str">
            <v>200311</v>
          </cell>
          <cell r="E604">
            <v>1010.4</v>
          </cell>
          <cell r="F604">
            <v>113063.76</v>
          </cell>
          <cell r="G604">
            <v>30312</v>
          </cell>
        </row>
        <row r="605">
          <cell r="A605" t="str">
            <v>52</v>
          </cell>
          <cell r="B605" t="str">
            <v>Lehigh/Capital</v>
          </cell>
          <cell r="C605" t="str">
            <v>TANF &lt; 1</v>
          </cell>
          <cell r="D605" t="str">
            <v>200312</v>
          </cell>
          <cell r="E605">
            <v>1030.645</v>
          </cell>
          <cell r="F605">
            <v>118979.54</v>
          </cell>
          <cell r="G605">
            <v>31950</v>
          </cell>
        </row>
        <row r="606">
          <cell r="A606" t="str">
            <v>52</v>
          </cell>
          <cell r="B606" t="str">
            <v>Lehigh/Capital</v>
          </cell>
          <cell r="C606" t="str">
            <v>TANF &lt; 1</v>
          </cell>
          <cell r="D606" t="str">
            <v>200401</v>
          </cell>
          <cell r="E606">
            <v>1026.258</v>
          </cell>
          <cell r="F606">
            <v>131110.01999999999</v>
          </cell>
          <cell r="G606">
            <v>31814</v>
          </cell>
        </row>
        <row r="607">
          <cell r="A607" t="str">
            <v>52</v>
          </cell>
          <cell r="B607" t="str">
            <v>Lehigh/Capital</v>
          </cell>
          <cell r="C607" t="str">
            <v>TANF &lt; 1</v>
          </cell>
          <cell r="D607" t="str">
            <v>200402</v>
          </cell>
          <cell r="E607">
            <v>1049.9649999999999</v>
          </cell>
          <cell r="F607">
            <v>125607.44</v>
          </cell>
          <cell r="G607">
            <v>30449</v>
          </cell>
        </row>
        <row r="608">
          <cell r="A608" t="str">
            <v>52</v>
          </cell>
          <cell r="B608" t="str">
            <v>Lehigh/Capital</v>
          </cell>
          <cell r="C608" t="str">
            <v>TANF &lt; 1</v>
          </cell>
          <cell r="D608" t="str">
            <v>200403</v>
          </cell>
          <cell r="E608">
            <v>1098.7739999999999</v>
          </cell>
          <cell r="F608">
            <v>140511.26999999999</v>
          </cell>
          <cell r="G608">
            <v>34062</v>
          </cell>
        </row>
        <row r="609">
          <cell r="A609" t="str">
            <v>52</v>
          </cell>
          <cell r="B609" t="str">
            <v>Lehigh/Capital</v>
          </cell>
          <cell r="C609" t="str">
            <v>TANF &lt; 1</v>
          </cell>
          <cell r="D609" t="str">
            <v>200404</v>
          </cell>
          <cell r="E609">
            <v>1099.0999999999999</v>
          </cell>
          <cell r="F609">
            <v>136013.79</v>
          </cell>
          <cell r="G609">
            <v>32973</v>
          </cell>
        </row>
        <row r="610">
          <cell r="A610" t="str">
            <v>52</v>
          </cell>
          <cell r="B610" t="str">
            <v>Lehigh/Capital</v>
          </cell>
          <cell r="C610" t="str">
            <v>TANF &lt; 1</v>
          </cell>
          <cell r="D610" t="str">
            <v>200405</v>
          </cell>
          <cell r="E610">
            <v>1115.258</v>
          </cell>
          <cell r="F610">
            <v>142619.25</v>
          </cell>
          <cell r="G610">
            <v>34573</v>
          </cell>
        </row>
        <row r="611">
          <cell r="A611" t="str">
            <v>52</v>
          </cell>
          <cell r="B611" t="str">
            <v>Lehigh/Capital</v>
          </cell>
          <cell r="C611" t="str">
            <v>TANF &lt; 1</v>
          </cell>
          <cell r="D611" t="str">
            <v>200406</v>
          </cell>
          <cell r="E611">
            <v>1128.5340000000001</v>
          </cell>
          <cell r="F611">
            <v>139656.29</v>
          </cell>
          <cell r="G611">
            <v>33856</v>
          </cell>
        </row>
        <row r="612">
          <cell r="A612" t="str">
            <v>52</v>
          </cell>
          <cell r="B612" t="str">
            <v>Lehigh/Capital</v>
          </cell>
          <cell r="C612" t="str">
            <v>TANF &lt; 1</v>
          </cell>
          <cell r="D612" t="str">
            <v>200407</v>
          </cell>
          <cell r="E612">
            <v>1167.29</v>
          </cell>
          <cell r="F612">
            <v>158926.63</v>
          </cell>
          <cell r="G612">
            <v>36186</v>
          </cell>
        </row>
        <row r="613">
          <cell r="A613" t="str">
            <v>52</v>
          </cell>
          <cell r="B613" t="str">
            <v>Lehigh/Capital</v>
          </cell>
          <cell r="C613" t="str">
            <v>TANF &lt; 1</v>
          </cell>
          <cell r="D613" t="str">
            <v>200408</v>
          </cell>
          <cell r="E613">
            <v>1197.807</v>
          </cell>
          <cell r="F613">
            <v>163081.42000000001</v>
          </cell>
          <cell r="G613">
            <v>37132</v>
          </cell>
        </row>
        <row r="614">
          <cell r="A614" t="str">
            <v>52</v>
          </cell>
          <cell r="B614" t="str">
            <v>Lehigh/Capital</v>
          </cell>
          <cell r="C614" t="str">
            <v>TANF &lt; 1</v>
          </cell>
          <cell r="D614" t="str">
            <v>200409</v>
          </cell>
          <cell r="E614">
            <v>1231.6669999999999</v>
          </cell>
          <cell r="F614">
            <v>162284.35999999999</v>
          </cell>
          <cell r="G614">
            <v>36950</v>
          </cell>
        </row>
        <row r="615">
          <cell r="A615" t="str">
            <v>52</v>
          </cell>
          <cell r="B615" t="str">
            <v>Lehigh/Capital</v>
          </cell>
          <cell r="C615" t="str">
            <v>TANF &lt; 1</v>
          </cell>
          <cell r="D615" t="str">
            <v>200410</v>
          </cell>
          <cell r="E615">
            <v>1224.4829999999999</v>
          </cell>
          <cell r="F615">
            <v>166713.54</v>
          </cell>
          <cell r="G615">
            <v>37959</v>
          </cell>
        </row>
        <row r="616">
          <cell r="A616" t="str">
            <v>52</v>
          </cell>
          <cell r="B616" t="str">
            <v>Lehigh/Capital</v>
          </cell>
          <cell r="C616" t="str">
            <v>TANF &lt; 1</v>
          </cell>
          <cell r="D616" t="str">
            <v>200411</v>
          </cell>
          <cell r="E616">
            <v>1260.4000000000001</v>
          </cell>
          <cell r="F616">
            <v>166070.24</v>
          </cell>
          <cell r="G616">
            <v>37812</v>
          </cell>
        </row>
        <row r="617">
          <cell r="A617" t="str">
            <v>52</v>
          </cell>
          <cell r="B617" t="str">
            <v>Lehigh/Capital</v>
          </cell>
          <cell r="C617" t="str">
            <v>TANF &lt; 1</v>
          </cell>
          <cell r="D617" t="str">
            <v>200412</v>
          </cell>
          <cell r="E617">
            <v>1290.806</v>
          </cell>
          <cell r="F617">
            <v>175743.34</v>
          </cell>
          <cell r="G617">
            <v>40015</v>
          </cell>
        </row>
        <row r="618">
          <cell r="A618" t="str">
            <v>52</v>
          </cell>
          <cell r="B618" t="str">
            <v>Lehigh/Capital</v>
          </cell>
          <cell r="C618" t="str">
            <v>TANF &lt; 1</v>
          </cell>
          <cell r="D618" t="str">
            <v>200501</v>
          </cell>
          <cell r="E618">
            <v>1315.0319999999999</v>
          </cell>
          <cell r="F618">
            <v>195558.41</v>
          </cell>
          <cell r="G618">
            <v>40766</v>
          </cell>
        </row>
        <row r="619">
          <cell r="A619" t="str">
            <v>52</v>
          </cell>
          <cell r="B619" t="str">
            <v>Lehigh/Capital</v>
          </cell>
          <cell r="C619" t="str">
            <v>TANF &lt; 1</v>
          </cell>
          <cell r="D619" t="str">
            <v>200502</v>
          </cell>
          <cell r="E619">
            <v>1328.2860000000001</v>
          </cell>
          <cell r="F619">
            <v>178415.23</v>
          </cell>
          <cell r="G619">
            <v>37192</v>
          </cell>
        </row>
        <row r="620">
          <cell r="A620" t="str">
            <v>52</v>
          </cell>
          <cell r="B620" t="str">
            <v>Lehigh/Capital</v>
          </cell>
          <cell r="C620" t="str">
            <v>TANF &lt; 1</v>
          </cell>
          <cell r="D620" t="str">
            <v>200503</v>
          </cell>
          <cell r="E620">
            <v>1367.0319999999999</v>
          </cell>
          <cell r="F620">
            <v>203291.27</v>
          </cell>
          <cell r="G620">
            <v>42378</v>
          </cell>
        </row>
        <row r="621">
          <cell r="A621" t="str">
            <v>52</v>
          </cell>
          <cell r="B621" t="str">
            <v>Lehigh/Capital</v>
          </cell>
          <cell r="C621" t="str">
            <v>TANF &lt; 1</v>
          </cell>
          <cell r="D621" t="str">
            <v>200504</v>
          </cell>
          <cell r="E621">
            <v>1404.4670000000001</v>
          </cell>
          <cell r="F621">
            <v>202116.8</v>
          </cell>
          <cell r="G621">
            <v>42134</v>
          </cell>
        </row>
        <row r="622">
          <cell r="A622" t="str">
            <v>52</v>
          </cell>
          <cell r="B622" t="str">
            <v>Lehigh/Capital</v>
          </cell>
          <cell r="C622" t="str">
            <v>TANF &lt; 1</v>
          </cell>
          <cell r="D622" t="str">
            <v>200505</v>
          </cell>
          <cell r="E622">
            <v>1454.6130000000001</v>
          </cell>
          <cell r="F622">
            <v>216315.34</v>
          </cell>
          <cell r="G622">
            <v>45093</v>
          </cell>
        </row>
        <row r="623">
          <cell r="A623" t="str">
            <v>52</v>
          </cell>
          <cell r="B623" t="str">
            <v>Lehigh/Capital</v>
          </cell>
          <cell r="C623" t="str">
            <v>TANF &lt; 1</v>
          </cell>
          <cell r="D623" t="str">
            <v>200506</v>
          </cell>
          <cell r="E623">
            <v>1493.133</v>
          </cell>
          <cell r="F623">
            <v>214876.87</v>
          </cell>
          <cell r="G623">
            <v>44794</v>
          </cell>
        </row>
        <row r="624">
          <cell r="A624" t="str">
            <v>52</v>
          </cell>
          <cell r="B624" t="str">
            <v>Lehigh/Capital</v>
          </cell>
          <cell r="C624" t="str">
            <v>TANF &lt; 1</v>
          </cell>
          <cell r="D624" t="str">
            <v>200507</v>
          </cell>
          <cell r="E624">
            <v>1490.4839999999999</v>
          </cell>
          <cell r="F624">
            <v>221649.7</v>
          </cell>
          <cell r="G624">
            <v>46205</v>
          </cell>
        </row>
        <row r="625">
          <cell r="A625" t="str">
            <v>52</v>
          </cell>
          <cell r="B625" t="str">
            <v>Lehigh/Capital</v>
          </cell>
          <cell r="C625" t="str">
            <v>TANF &lt; 1</v>
          </cell>
          <cell r="D625" t="str">
            <v>200508</v>
          </cell>
          <cell r="E625">
            <v>1507.807</v>
          </cell>
          <cell r="F625">
            <v>224225.69</v>
          </cell>
          <cell r="G625">
            <v>46742</v>
          </cell>
        </row>
        <row r="626">
          <cell r="A626" t="str">
            <v>52</v>
          </cell>
          <cell r="B626" t="str">
            <v>Lehigh/Capital</v>
          </cell>
          <cell r="C626" t="str">
            <v>TANF &lt; 1</v>
          </cell>
          <cell r="D626" t="str">
            <v>200509</v>
          </cell>
          <cell r="E626">
            <v>1499.1</v>
          </cell>
          <cell r="F626">
            <v>215735.47</v>
          </cell>
          <cell r="G626">
            <v>44973</v>
          </cell>
        </row>
        <row r="627">
          <cell r="A627" t="str">
            <v>52</v>
          </cell>
          <cell r="B627" t="str">
            <v>Lehigh/Capital</v>
          </cell>
          <cell r="C627" t="str">
            <v>TANF &lt; 1</v>
          </cell>
          <cell r="D627" t="str">
            <v>200510</v>
          </cell>
          <cell r="E627">
            <v>1500.9670000000001</v>
          </cell>
          <cell r="F627">
            <v>223208.75</v>
          </cell>
          <cell r="G627">
            <v>46530</v>
          </cell>
        </row>
        <row r="628">
          <cell r="A628" t="str">
            <v>52</v>
          </cell>
          <cell r="B628" t="str">
            <v>Lehigh/Capital</v>
          </cell>
          <cell r="C628" t="str">
            <v>TANF &lt; 1</v>
          </cell>
          <cell r="D628" t="str">
            <v>200511</v>
          </cell>
          <cell r="E628">
            <v>1512.067</v>
          </cell>
          <cell r="F628">
            <v>217601.47</v>
          </cell>
          <cell r="G628">
            <v>45362</v>
          </cell>
        </row>
        <row r="629">
          <cell r="A629" t="str">
            <v>52</v>
          </cell>
          <cell r="B629" t="str">
            <v>Lehigh/Capital</v>
          </cell>
          <cell r="C629" t="str">
            <v>TANF &lt; 1</v>
          </cell>
          <cell r="D629" t="str">
            <v>200512</v>
          </cell>
          <cell r="E629">
            <v>1541.71</v>
          </cell>
          <cell r="F629">
            <v>229267.49</v>
          </cell>
          <cell r="G629">
            <v>47793</v>
          </cell>
        </row>
        <row r="630">
          <cell r="A630" t="str">
            <v>52</v>
          </cell>
          <cell r="B630" t="str">
            <v>Lehigh/Capital</v>
          </cell>
          <cell r="C630" t="str">
            <v>TANF &lt; 1</v>
          </cell>
          <cell r="D630" t="str">
            <v>200601</v>
          </cell>
          <cell r="E630">
            <v>1449</v>
          </cell>
          <cell r="F630">
            <v>215480.79</v>
          </cell>
          <cell r="G630">
            <v>44919</v>
          </cell>
        </row>
        <row r="631">
          <cell r="A631" t="str">
            <v>52</v>
          </cell>
          <cell r="B631" t="str">
            <v>Lehigh/Capital</v>
          </cell>
          <cell r="C631" t="str">
            <v>TANF 1+</v>
          </cell>
          <cell r="D631" t="str">
            <v>200301</v>
          </cell>
          <cell r="E631">
            <v>17245.451000000001</v>
          </cell>
          <cell r="F631">
            <v>1993397.79</v>
          </cell>
          <cell r="G631">
            <v>534609</v>
          </cell>
        </row>
        <row r="632">
          <cell r="A632" t="str">
            <v>52</v>
          </cell>
          <cell r="B632" t="str">
            <v>Lehigh/Capital</v>
          </cell>
          <cell r="C632" t="str">
            <v>TANF 1+</v>
          </cell>
          <cell r="D632" t="str">
            <v>200302</v>
          </cell>
          <cell r="E632">
            <v>17467</v>
          </cell>
          <cell r="F632">
            <v>1829843.72</v>
          </cell>
          <cell r="G632">
            <v>489076</v>
          </cell>
        </row>
        <row r="633">
          <cell r="A633" t="str">
            <v>52</v>
          </cell>
          <cell r="B633" t="str">
            <v>Lehigh/Capital</v>
          </cell>
          <cell r="C633" t="str">
            <v>TANF 1+</v>
          </cell>
          <cell r="D633" t="str">
            <v>200303</v>
          </cell>
          <cell r="E633">
            <v>17912.452000000001</v>
          </cell>
          <cell r="F633">
            <v>2080359.69</v>
          </cell>
          <cell r="G633">
            <v>555286</v>
          </cell>
        </row>
        <row r="634">
          <cell r="A634" t="str">
            <v>52</v>
          </cell>
          <cell r="B634" t="str">
            <v>Lehigh/Capital</v>
          </cell>
          <cell r="C634" t="str">
            <v>TANF 1+</v>
          </cell>
          <cell r="D634" t="str">
            <v>200304</v>
          </cell>
          <cell r="E634">
            <v>18235.432000000001</v>
          </cell>
          <cell r="F634">
            <v>2051100.26</v>
          </cell>
          <cell r="G634">
            <v>547063</v>
          </cell>
        </row>
        <row r="635">
          <cell r="A635" t="str">
            <v>52</v>
          </cell>
          <cell r="B635" t="str">
            <v>Lehigh/Capital</v>
          </cell>
          <cell r="C635" t="str">
            <v>TANF 1+</v>
          </cell>
          <cell r="D635" t="str">
            <v>200305</v>
          </cell>
          <cell r="E635">
            <v>18408.708999999999</v>
          </cell>
          <cell r="F635">
            <v>2139567.7000000002</v>
          </cell>
          <cell r="G635">
            <v>570670</v>
          </cell>
        </row>
        <row r="636">
          <cell r="A636" t="str">
            <v>52</v>
          </cell>
          <cell r="B636" t="str">
            <v>Lehigh/Capital</v>
          </cell>
          <cell r="C636" t="str">
            <v>TANF 1+</v>
          </cell>
          <cell r="D636" t="str">
            <v>200306</v>
          </cell>
          <cell r="E636">
            <v>18513.098999999998</v>
          </cell>
          <cell r="F636">
            <v>2078400.33</v>
          </cell>
          <cell r="G636">
            <v>555393</v>
          </cell>
        </row>
        <row r="637">
          <cell r="A637" t="str">
            <v>52</v>
          </cell>
          <cell r="B637" t="str">
            <v>Lehigh/Capital</v>
          </cell>
          <cell r="C637" t="str">
            <v>TANF 1+</v>
          </cell>
          <cell r="D637" t="str">
            <v>200307</v>
          </cell>
          <cell r="E637">
            <v>18774.903999999999</v>
          </cell>
          <cell r="F637">
            <v>2178222.7400000002</v>
          </cell>
          <cell r="G637">
            <v>582022</v>
          </cell>
        </row>
        <row r="638">
          <cell r="A638" t="str">
            <v>52</v>
          </cell>
          <cell r="B638" t="str">
            <v>Lehigh/Capital</v>
          </cell>
          <cell r="C638" t="str">
            <v>TANF 1+</v>
          </cell>
          <cell r="D638" t="str">
            <v>200308</v>
          </cell>
          <cell r="E638">
            <v>18948.483</v>
          </cell>
          <cell r="F638">
            <v>2197694.1</v>
          </cell>
          <cell r="G638">
            <v>587403</v>
          </cell>
        </row>
        <row r="639">
          <cell r="A639" t="str">
            <v>52</v>
          </cell>
          <cell r="B639" t="str">
            <v>Lehigh/Capital</v>
          </cell>
          <cell r="C639" t="str">
            <v>TANF 1+</v>
          </cell>
          <cell r="D639" t="str">
            <v>200309</v>
          </cell>
          <cell r="E639">
            <v>19232.333999999999</v>
          </cell>
          <cell r="F639">
            <v>2156796.66</v>
          </cell>
          <cell r="G639">
            <v>576970</v>
          </cell>
        </row>
        <row r="640">
          <cell r="A640" t="str">
            <v>52</v>
          </cell>
          <cell r="B640" t="str">
            <v>Lehigh/Capital</v>
          </cell>
          <cell r="C640" t="str">
            <v>TANF 1+</v>
          </cell>
          <cell r="D640" t="str">
            <v>200310</v>
          </cell>
          <cell r="E640">
            <v>19419.774000000001</v>
          </cell>
          <cell r="F640">
            <v>2250486.65</v>
          </cell>
          <cell r="G640">
            <v>602013</v>
          </cell>
        </row>
        <row r="641">
          <cell r="A641" t="str">
            <v>52</v>
          </cell>
          <cell r="B641" t="str">
            <v>Lehigh/Capital</v>
          </cell>
          <cell r="C641" t="str">
            <v>TANF 1+</v>
          </cell>
          <cell r="D641" t="str">
            <v>200311</v>
          </cell>
          <cell r="E641">
            <v>19873.532999999999</v>
          </cell>
          <cell r="F641">
            <v>2225736.75</v>
          </cell>
          <cell r="G641">
            <v>596206</v>
          </cell>
        </row>
        <row r="642">
          <cell r="A642" t="str">
            <v>52</v>
          </cell>
          <cell r="B642" t="str">
            <v>Lehigh/Capital</v>
          </cell>
          <cell r="C642" t="str">
            <v>TANF 1+</v>
          </cell>
          <cell r="D642" t="str">
            <v>200312</v>
          </cell>
          <cell r="E642">
            <v>20144.612000000001</v>
          </cell>
          <cell r="F642">
            <v>2331282.7400000002</v>
          </cell>
          <cell r="G642">
            <v>624483</v>
          </cell>
        </row>
        <row r="643">
          <cell r="A643" t="str">
            <v>52</v>
          </cell>
          <cell r="B643" t="str">
            <v>Lehigh/Capital</v>
          </cell>
          <cell r="C643" t="str">
            <v>TANF 1+</v>
          </cell>
          <cell r="D643" t="str">
            <v>200401</v>
          </cell>
          <cell r="E643">
            <v>20487.516</v>
          </cell>
          <cell r="F643">
            <v>2619432.7400000002</v>
          </cell>
          <cell r="G643">
            <v>635113</v>
          </cell>
        </row>
        <row r="644">
          <cell r="A644" t="str">
            <v>52</v>
          </cell>
          <cell r="B644" t="str">
            <v>Lehigh/Capital</v>
          </cell>
          <cell r="C644" t="str">
            <v>TANF 1+</v>
          </cell>
          <cell r="D644" t="str">
            <v>200402</v>
          </cell>
          <cell r="E644">
            <v>20736.931</v>
          </cell>
          <cell r="F644">
            <v>2480759.7599999998</v>
          </cell>
          <cell r="G644">
            <v>601371</v>
          </cell>
        </row>
        <row r="645">
          <cell r="A645" t="str">
            <v>52</v>
          </cell>
          <cell r="B645" t="str">
            <v>Lehigh/Capital</v>
          </cell>
          <cell r="C645" t="str">
            <v>TANF 1+</v>
          </cell>
          <cell r="D645" t="str">
            <v>200403</v>
          </cell>
          <cell r="E645">
            <v>21139.870999999999</v>
          </cell>
          <cell r="F645">
            <v>2703367.41</v>
          </cell>
          <cell r="G645">
            <v>655336</v>
          </cell>
        </row>
        <row r="646">
          <cell r="A646" t="str">
            <v>52</v>
          </cell>
          <cell r="B646" t="str">
            <v>Lehigh/Capital</v>
          </cell>
          <cell r="C646" t="str">
            <v>TANF 1+</v>
          </cell>
          <cell r="D646" t="str">
            <v>200404</v>
          </cell>
          <cell r="E646">
            <v>21450.6</v>
          </cell>
          <cell r="F646">
            <v>2654512.33</v>
          </cell>
          <cell r="G646">
            <v>643518</v>
          </cell>
        </row>
        <row r="647">
          <cell r="A647" t="str">
            <v>52</v>
          </cell>
          <cell r="B647" t="str">
            <v>Lehigh/Capital</v>
          </cell>
          <cell r="C647" t="str">
            <v>TANF 1+</v>
          </cell>
          <cell r="D647" t="str">
            <v>200405</v>
          </cell>
          <cell r="E647">
            <v>21659.710999999999</v>
          </cell>
          <cell r="F647">
            <v>2769844.54</v>
          </cell>
          <cell r="G647">
            <v>671451</v>
          </cell>
        </row>
        <row r="648">
          <cell r="A648" t="str">
            <v>52</v>
          </cell>
          <cell r="B648" t="str">
            <v>Lehigh/Capital</v>
          </cell>
          <cell r="C648" t="str">
            <v>TANF 1+</v>
          </cell>
          <cell r="D648" t="str">
            <v>200406</v>
          </cell>
          <cell r="E648">
            <v>21608</v>
          </cell>
          <cell r="F648">
            <v>2673990.5499999998</v>
          </cell>
          <cell r="G648">
            <v>648240</v>
          </cell>
        </row>
        <row r="649">
          <cell r="A649" t="str">
            <v>52</v>
          </cell>
          <cell r="B649" t="str">
            <v>Lehigh/Capital</v>
          </cell>
          <cell r="C649" t="str">
            <v>TANF 1+</v>
          </cell>
          <cell r="D649" t="str">
            <v>200407</v>
          </cell>
          <cell r="E649">
            <v>21838.838</v>
          </cell>
          <cell r="F649">
            <v>2973357.41</v>
          </cell>
          <cell r="G649">
            <v>677004</v>
          </cell>
        </row>
        <row r="650">
          <cell r="A650" t="str">
            <v>52</v>
          </cell>
          <cell r="B650" t="str">
            <v>Lehigh/Capital</v>
          </cell>
          <cell r="C650" t="str">
            <v>TANF 1+</v>
          </cell>
          <cell r="D650" t="str">
            <v>200408</v>
          </cell>
          <cell r="E650">
            <v>22226.485000000001</v>
          </cell>
          <cell r="F650">
            <v>3026134.72</v>
          </cell>
          <cell r="G650">
            <v>689021</v>
          </cell>
        </row>
        <row r="651">
          <cell r="A651" t="str">
            <v>52</v>
          </cell>
          <cell r="B651" t="str">
            <v>Lehigh/Capital</v>
          </cell>
          <cell r="C651" t="str">
            <v>TANF 1+</v>
          </cell>
          <cell r="D651" t="str">
            <v>200409</v>
          </cell>
          <cell r="E651">
            <v>22596.867999999999</v>
          </cell>
          <cell r="F651">
            <v>2977362.78</v>
          </cell>
          <cell r="G651">
            <v>677906</v>
          </cell>
        </row>
        <row r="652">
          <cell r="A652" t="str">
            <v>52</v>
          </cell>
          <cell r="B652" t="str">
            <v>Lehigh/Capital</v>
          </cell>
          <cell r="C652" t="str">
            <v>TANF 1+</v>
          </cell>
          <cell r="D652" t="str">
            <v>200410</v>
          </cell>
          <cell r="E652">
            <v>22844.968000000001</v>
          </cell>
          <cell r="F652">
            <v>3110341.61</v>
          </cell>
          <cell r="G652">
            <v>708194</v>
          </cell>
        </row>
        <row r="653">
          <cell r="A653" t="str">
            <v>52</v>
          </cell>
          <cell r="B653" t="str">
            <v>Lehigh/Capital</v>
          </cell>
          <cell r="C653" t="str">
            <v>TANF 1+</v>
          </cell>
          <cell r="D653" t="str">
            <v>200411</v>
          </cell>
          <cell r="E653">
            <v>23389.9</v>
          </cell>
          <cell r="F653">
            <v>3081852.39</v>
          </cell>
          <cell r="G653">
            <v>701697</v>
          </cell>
        </row>
        <row r="654">
          <cell r="A654" t="str">
            <v>52</v>
          </cell>
          <cell r="B654" t="str">
            <v>Lehigh/Capital</v>
          </cell>
          <cell r="C654" t="str">
            <v>TANF 1+</v>
          </cell>
          <cell r="D654" t="str">
            <v>200412</v>
          </cell>
          <cell r="E654">
            <v>23788.514999999999</v>
          </cell>
          <cell r="F654">
            <v>3238805.61</v>
          </cell>
          <cell r="G654">
            <v>737444</v>
          </cell>
        </row>
        <row r="655">
          <cell r="A655" t="str">
            <v>52</v>
          </cell>
          <cell r="B655" t="str">
            <v>Lehigh/Capital</v>
          </cell>
          <cell r="C655" t="str">
            <v>TANF 1+</v>
          </cell>
          <cell r="D655" t="str">
            <v>200501</v>
          </cell>
          <cell r="E655">
            <v>24102.547999999999</v>
          </cell>
          <cell r="F655">
            <v>3584289.55</v>
          </cell>
          <cell r="G655">
            <v>747179</v>
          </cell>
        </row>
        <row r="656">
          <cell r="A656" t="str">
            <v>52</v>
          </cell>
          <cell r="B656" t="str">
            <v>Lehigh/Capital</v>
          </cell>
          <cell r="C656" t="str">
            <v>TANF 1+</v>
          </cell>
          <cell r="D656" t="str">
            <v>200502</v>
          </cell>
          <cell r="E656">
            <v>24529.25</v>
          </cell>
          <cell r="F656">
            <v>3294768.54</v>
          </cell>
          <cell r="G656">
            <v>686819</v>
          </cell>
        </row>
        <row r="657">
          <cell r="A657" t="str">
            <v>52</v>
          </cell>
          <cell r="B657" t="str">
            <v>Lehigh/Capital</v>
          </cell>
          <cell r="C657" t="str">
            <v>TANF 1+</v>
          </cell>
          <cell r="D657" t="str">
            <v>200503</v>
          </cell>
          <cell r="E657">
            <v>25038.968000000001</v>
          </cell>
          <cell r="F657">
            <v>3723544.57</v>
          </cell>
          <cell r="G657">
            <v>776208</v>
          </cell>
        </row>
        <row r="658">
          <cell r="A658" t="str">
            <v>52</v>
          </cell>
          <cell r="B658" t="str">
            <v>Lehigh/Capital</v>
          </cell>
          <cell r="C658" t="str">
            <v>TANF 1+</v>
          </cell>
          <cell r="D658" t="str">
            <v>200504</v>
          </cell>
          <cell r="E658">
            <v>25227.832999999999</v>
          </cell>
          <cell r="F658">
            <v>3630536.84</v>
          </cell>
          <cell r="G658">
            <v>756835</v>
          </cell>
        </row>
        <row r="659">
          <cell r="A659" t="str">
            <v>52</v>
          </cell>
          <cell r="B659" t="str">
            <v>Lehigh/Capital</v>
          </cell>
          <cell r="C659" t="str">
            <v>TANF 1+</v>
          </cell>
          <cell r="D659" t="str">
            <v>200505</v>
          </cell>
          <cell r="E659">
            <v>25712.678</v>
          </cell>
          <cell r="F659">
            <v>3823731.48</v>
          </cell>
          <cell r="G659">
            <v>797093</v>
          </cell>
        </row>
        <row r="660">
          <cell r="A660" t="str">
            <v>52</v>
          </cell>
          <cell r="B660" t="str">
            <v>Lehigh/Capital</v>
          </cell>
          <cell r="C660" t="str">
            <v>TANF 1+</v>
          </cell>
          <cell r="D660" t="str">
            <v>200506</v>
          </cell>
          <cell r="E660">
            <v>25889.199000000001</v>
          </cell>
          <cell r="F660">
            <v>3725714.36</v>
          </cell>
          <cell r="G660">
            <v>776676</v>
          </cell>
        </row>
        <row r="661">
          <cell r="A661" t="str">
            <v>52</v>
          </cell>
          <cell r="B661" t="str">
            <v>Lehigh/Capital</v>
          </cell>
          <cell r="C661" t="str">
            <v>TANF 1+</v>
          </cell>
          <cell r="D661" t="str">
            <v>200507</v>
          </cell>
          <cell r="E661">
            <v>26252.225999999999</v>
          </cell>
          <cell r="F661">
            <v>3903968.11</v>
          </cell>
          <cell r="G661">
            <v>813819</v>
          </cell>
        </row>
        <row r="662">
          <cell r="A662" t="str">
            <v>52</v>
          </cell>
          <cell r="B662" t="str">
            <v>Lehigh/Capital</v>
          </cell>
          <cell r="C662" t="str">
            <v>TANF 1+</v>
          </cell>
          <cell r="D662" t="str">
            <v>200508</v>
          </cell>
          <cell r="E662">
            <v>26584.192999999999</v>
          </cell>
          <cell r="F662">
            <v>3953334.85</v>
          </cell>
          <cell r="G662">
            <v>824110</v>
          </cell>
        </row>
        <row r="663">
          <cell r="A663" t="str">
            <v>52</v>
          </cell>
          <cell r="B663" t="str">
            <v>Lehigh/Capital</v>
          </cell>
          <cell r="C663" t="str">
            <v>TANF 1+</v>
          </cell>
          <cell r="D663" t="str">
            <v>200509</v>
          </cell>
          <cell r="E663">
            <v>26642.133000000002</v>
          </cell>
          <cell r="F663">
            <v>3834068.73</v>
          </cell>
          <cell r="G663">
            <v>799264</v>
          </cell>
        </row>
        <row r="664">
          <cell r="A664" t="str">
            <v>52</v>
          </cell>
          <cell r="B664" t="str">
            <v>Lehigh/Capital</v>
          </cell>
          <cell r="C664" t="str">
            <v>TANF 1+</v>
          </cell>
          <cell r="D664" t="str">
            <v>200510</v>
          </cell>
          <cell r="E664">
            <v>27056.936000000002</v>
          </cell>
          <cell r="F664">
            <v>4023636.52</v>
          </cell>
          <cell r="G664">
            <v>838765</v>
          </cell>
        </row>
        <row r="665">
          <cell r="A665" t="str">
            <v>52</v>
          </cell>
          <cell r="B665" t="str">
            <v>Lehigh/Capital</v>
          </cell>
          <cell r="C665" t="str">
            <v>TANF 1+</v>
          </cell>
          <cell r="D665" t="str">
            <v>200511</v>
          </cell>
          <cell r="E665">
            <v>27170.667000000001</v>
          </cell>
          <cell r="F665">
            <v>3910130.05</v>
          </cell>
          <cell r="G665">
            <v>815120</v>
          </cell>
        </row>
        <row r="666">
          <cell r="A666" t="str">
            <v>52</v>
          </cell>
          <cell r="B666" t="str">
            <v>Lehigh/Capital</v>
          </cell>
          <cell r="C666" t="str">
            <v>TANF 1+</v>
          </cell>
          <cell r="D666" t="str">
            <v>200512</v>
          </cell>
          <cell r="E666">
            <v>27344.646000000001</v>
          </cell>
          <cell r="F666">
            <v>4066421.6</v>
          </cell>
          <cell r="G666">
            <v>847684</v>
          </cell>
        </row>
        <row r="667">
          <cell r="A667" t="str">
            <v>52</v>
          </cell>
          <cell r="B667" t="str">
            <v>Lehigh/Capital</v>
          </cell>
          <cell r="C667" t="str">
            <v>TANF 1+</v>
          </cell>
          <cell r="D667" t="str">
            <v>200601</v>
          </cell>
          <cell r="E667">
            <v>27358</v>
          </cell>
          <cell r="F667">
            <v>4068408.18</v>
          </cell>
          <cell r="G667">
            <v>848098</v>
          </cell>
        </row>
        <row r="668">
          <cell r="A668" t="str">
            <v>57</v>
          </cell>
          <cell r="B668" t="str">
            <v>Lehigh/Capital</v>
          </cell>
          <cell r="C668" t="str">
            <v>Categorically Needy State-Only GA</v>
          </cell>
          <cell r="D668" t="str">
            <v>200407</v>
          </cell>
          <cell r="E668">
            <v>1713.5160000000001</v>
          </cell>
          <cell r="F668">
            <v>730814.89</v>
          </cell>
          <cell r="G668">
            <v>53119</v>
          </cell>
        </row>
        <row r="669">
          <cell r="A669" t="str">
            <v>57</v>
          </cell>
          <cell r="B669" t="str">
            <v>Lehigh/Capital</v>
          </cell>
          <cell r="C669" t="str">
            <v>Categorically Needy State-Only GA</v>
          </cell>
          <cell r="D669" t="str">
            <v>200408</v>
          </cell>
          <cell r="E669">
            <v>1737.6769999999999</v>
          </cell>
          <cell r="F669">
            <v>741119.69</v>
          </cell>
          <cell r="G669">
            <v>53868</v>
          </cell>
        </row>
        <row r="670">
          <cell r="A670" t="str">
            <v>57</v>
          </cell>
          <cell r="B670" t="str">
            <v>Lehigh/Capital</v>
          </cell>
          <cell r="C670" t="str">
            <v>Categorically Needy State-Only GA</v>
          </cell>
          <cell r="D670" t="str">
            <v>200409</v>
          </cell>
          <cell r="E670">
            <v>1743.5329999999999</v>
          </cell>
          <cell r="F670">
            <v>719626.03</v>
          </cell>
          <cell r="G670">
            <v>52306</v>
          </cell>
        </row>
        <row r="671">
          <cell r="A671" t="str">
            <v>57</v>
          </cell>
          <cell r="B671" t="str">
            <v>Lehigh/Capital</v>
          </cell>
          <cell r="C671" t="str">
            <v>Categorically Needy State-Only GA</v>
          </cell>
          <cell r="D671" t="str">
            <v>200410</v>
          </cell>
          <cell r="E671">
            <v>1743.355</v>
          </cell>
          <cell r="F671">
            <v>743541.06</v>
          </cell>
          <cell r="G671">
            <v>54044</v>
          </cell>
        </row>
        <row r="672">
          <cell r="A672" t="str">
            <v>57</v>
          </cell>
          <cell r="B672" t="str">
            <v>Lehigh/Capital</v>
          </cell>
          <cell r="C672" t="str">
            <v>Categorically Needy State-Only GA</v>
          </cell>
          <cell r="D672" t="str">
            <v>200411</v>
          </cell>
          <cell r="E672">
            <v>1800.4670000000001</v>
          </cell>
          <cell r="F672">
            <v>743124.79</v>
          </cell>
          <cell r="G672">
            <v>54014</v>
          </cell>
        </row>
        <row r="673">
          <cell r="A673" t="str">
            <v>57</v>
          </cell>
          <cell r="B673" t="str">
            <v>Lehigh/Capital</v>
          </cell>
          <cell r="C673" t="str">
            <v>Categorically Needy State-Only GA</v>
          </cell>
          <cell r="D673" t="str">
            <v>200412</v>
          </cell>
          <cell r="E673">
            <v>1812.9349999999999</v>
          </cell>
          <cell r="F673">
            <v>773217.17</v>
          </cell>
          <cell r="G673">
            <v>56201</v>
          </cell>
        </row>
        <row r="674">
          <cell r="A674" t="str">
            <v>57</v>
          </cell>
          <cell r="B674" t="str">
            <v>Lehigh/Capital</v>
          </cell>
          <cell r="C674" t="str">
            <v>Categorically Needy State-Only GA</v>
          </cell>
          <cell r="D674" t="str">
            <v>200501</v>
          </cell>
          <cell r="E674">
            <v>1834.3869999999999</v>
          </cell>
          <cell r="F674">
            <v>856622.6</v>
          </cell>
          <cell r="G674">
            <v>56866</v>
          </cell>
        </row>
        <row r="675">
          <cell r="A675" t="str">
            <v>57</v>
          </cell>
          <cell r="B675" t="str">
            <v>Lehigh/Capital</v>
          </cell>
          <cell r="C675" t="str">
            <v>Categorically Needy State-Only GA</v>
          </cell>
          <cell r="D675" t="str">
            <v>200502</v>
          </cell>
          <cell r="E675">
            <v>1849.857</v>
          </cell>
          <cell r="F675">
            <v>780251.79</v>
          </cell>
          <cell r="G675">
            <v>51796</v>
          </cell>
        </row>
        <row r="676">
          <cell r="A676" t="str">
            <v>57</v>
          </cell>
          <cell r="B676" t="str">
            <v>Lehigh/Capital</v>
          </cell>
          <cell r="C676" t="str">
            <v>Categorically Needy State-Only GA</v>
          </cell>
          <cell r="D676" t="str">
            <v>200503</v>
          </cell>
          <cell r="E676">
            <v>1932.162</v>
          </cell>
          <cell r="F676">
            <v>902281.19</v>
          </cell>
          <cell r="G676">
            <v>59897</v>
          </cell>
        </row>
        <row r="677">
          <cell r="A677" t="str">
            <v>57</v>
          </cell>
          <cell r="B677" t="str">
            <v>Lehigh/Capital</v>
          </cell>
          <cell r="C677" t="str">
            <v>Categorically Needy State-Only GA</v>
          </cell>
          <cell r="D677" t="str">
            <v>200504</v>
          </cell>
          <cell r="E677">
            <v>1923.8</v>
          </cell>
          <cell r="F677">
            <v>869403.33</v>
          </cell>
          <cell r="G677">
            <v>57714</v>
          </cell>
        </row>
        <row r="678">
          <cell r="A678" t="str">
            <v>57</v>
          </cell>
          <cell r="B678" t="str">
            <v>Lehigh/Capital</v>
          </cell>
          <cell r="C678" t="str">
            <v>Categorically Needy State-Only GA</v>
          </cell>
          <cell r="D678" t="str">
            <v>200505</v>
          </cell>
          <cell r="E678">
            <v>1927.097</v>
          </cell>
          <cell r="F678">
            <v>899916.09</v>
          </cell>
          <cell r="G678">
            <v>59740</v>
          </cell>
        </row>
        <row r="679">
          <cell r="A679" t="str">
            <v>57</v>
          </cell>
          <cell r="B679" t="str">
            <v>Lehigh/Capital</v>
          </cell>
          <cell r="C679" t="str">
            <v>Categorically Needy State-Only GA</v>
          </cell>
          <cell r="D679" t="str">
            <v>200506</v>
          </cell>
          <cell r="E679">
            <v>1905.7</v>
          </cell>
          <cell r="F679">
            <v>861223.55</v>
          </cell>
          <cell r="G679">
            <v>57171</v>
          </cell>
        </row>
        <row r="680">
          <cell r="A680" t="str">
            <v>57</v>
          </cell>
          <cell r="B680" t="str">
            <v>Lehigh/Capital</v>
          </cell>
          <cell r="C680" t="str">
            <v>Categorically Needy State-Only GA</v>
          </cell>
          <cell r="D680" t="str">
            <v>200507</v>
          </cell>
          <cell r="E680">
            <v>1890.3869999999999</v>
          </cell>
          <cell r="F680">
            <v>882773.42</v>
          </cell>
          <cell r="G680">
            <v>58602</v>
          </cell>
        </row>
        <row r="681">
          <cell r="A681" t="str">
            <v>57</v>
          </cell>
          <cell r="B681" t="str">
            <v>Lehigh/Capital</v>
          </cell>
          <cell r="C681" t="str">
            <v>Categorically Needy State-Only GA</v>
          </cell>
          <cell r="D681" t="str">
            <v>200508</v>
          </cell>
          <cell r="E681">
            <v>1893.1610000000001</v>
          </cell>
          <cell r="F681">
            <v>884068.97</v>
          </cell>
          <cell r="G681">
            <v>58688</v>
          </cell>
        </row>
        <row r="682">
          <cell r="A682" t="str">
            <v>57</v>
          </cell>
          <cell r="B682" t="str">
            <v>Lehigh/Capital</v>
          </cell>
          <cell r="C682" t="str">
            <v>Categorically Needy State-Only GA</v>
          </cell>
          <cell r="D682" t="str">
            <v>200509</v>
          </cell>
          <cell r="E682">
            <v>1933.133</v>
          </cell>
          <cell r="F682">
            <v>873621.26</v>
          </cell>
          <cell r="G682">
            <v>57994</v>
          </cell>
        </row>
        <row r="683">
          <cell r="A683" t="str">
            <v>57</v>
          </cell>
          <cell r="B683" t="str">
            <v>Lehigh/Capital</v>
          </cell>
          <cell r="C683" t="str">
            <v>Categorically Needy State-Only GA</v>
          </cell>
          <cell r="D683" t="str">
            <v>200510</v>
          </cell>
          <cell r="E683">
            <v>1926.7739999999999</v>
          </cell>
          <cell r="F683">
            <v>899765.72</v>
          </cell>
          <cell r="G683">
            <v>59730</v>
          </cell>
        </row>
        <row r="684">
          <cell r="A684" t="str">
            <v>57</v>
          </cell>
          <cell r="B684" t="str">
            <v>Lehigh/Capital</v>
          </cell>
          <cell r="C684" t="str">
            <v>Categorically Needy State-Only GA</v>
          </cell>
          <cell r="D684" t="str">
            <v>200511</v>
          </cell>
          <cell r="E684">
            <v>1940.9</v>
          </cell>
          <cell r="F684">
            <v>877131.12</v>
          </cell>
          <cell r="G684">
            <v>58227</v>
          </cell>
        </row>
        <row r="685">
          <cell r="A685" t="str">
            <v>57</v>
          </cell>
          <cell r="B685" t="str">
            <v>Lehigh/Capital</v>
          </cell>
          <cell r="C685" t="str">
            <v>Categorically Needy State-Only GA</v>
          </cell>
          <cell r="D685" t="str">
            <v>200512</v>
          </cell>
          <cell r="E685">
            <v>1913.0650000000001</v>
          </cell>
          <cell r="F685">
            <v>893363.39</v>
          </cell>
          <cell r="G685">
            <v>59305</v>
          </cell>
        </row>
        <row r="686">
          <cell r="A686" t="str">
            <v>57</v>
          </cell>
          <cell r="B686" t="str">
            <v>Lehigh/Capital</v>
          </cell>
          <cell r="C686" t="str">
            <v>Categorically Needy State-Only GA</v>
          </cell>
          <cell r="D686" t="str">
            <v>200601</v>
          </cell>
          <cell r="E686">
            <v>1857</v>
          </cell>
          <cell r="F686">
            <v>867181.86</v>
          </cell>
          <cell r="G686">
            <v>57567</v>
          </cell>
        </row>
        <row r="687">
          <cell r="A687" t="str">
            <v>57</v>
          </cell>
          <cell r="B687" t="str">
            <v>Lehigh/Capital</v>
          </cell>
          <cell r="C687" t="str">
            <v>Federal GA</v>
          </cell>
          <cell r="D687" t="str">
            <v>200407</v>
          </cell>
          <cell r="E687">
            <v>923.48400000000004</v>
          </cell>
          <cell r="F687">
            <v>557498.16</v>
          </cell>
          <cell r="G687">
            <v>28628</v>
          </cell>
        </row>
        <row r="688">
          <cell r="A688" t="str">
            <v>57</v>
          </cell>
          <cell r="B688" t="str">
            <v>Lehigh/Capital</v>
          </cell>
          <cell r="C688" t="str">
            <v>Federal GA</v>
          </cell>
          <cell r="D688" t="str">
            <v>200408</v>
          </cell>
          <cell r="E688">
            <v>979.80600000000004</v>
          </cell>
          <cell r="F688">
            <v>591499.52000000002</v>
          </cell>
          <cell r="G688">
            <v>30374</v>
          </cell>
        </row>
        <row r="689">
          <cell r="A689" t="str">
            <v>57</v>
          </cell>
          <cell r="B689" t="str">
            <v>Lehigh/Capital</v>
          </cell>
          <cell r="C689" t="str">
            <v>Federal GA</v>
          </cell>
          <cell r="D689" t="str">
            <v>200409</v>
          </cell>
          <cell r="E689">
            <v>946.66700000000003</v>
          </cell>
          <cell r="F689">
            <v>553061.56000000006</v>
          </cell>
          <cell r="G689">
            <v>28400</v>
          </cell>
        </row>
        <row r="690">
          <cell r="A690" t="str">
            <v>57</v>
          </cell>
          <cell r="B690" t="str">
            <v>Lehigh/Capital</v>
          </cell>
          <cell r="C690" t="str">
            <v>Federal GA</v>
          </cell>
          <cell r="D690" t="str">
            <v>200410</v>
          </cell>
          <cell r="E690">
            <v>951.678</v>
          </cell>
          <cell r="F690">
            <v>574518.24</v>
          </cell>
          <cell r="G690">
            <v>29502</v>
          </cell>
        </row>
        <row r="691">
          <cell r="A691" t="str">
            <v>57</v>
          </cell>
          <cell r="B691" t="str">
            <v>Lehigh/Capital</v>
          </cell>
          <cell r="C691" t="str">
            <v>Federal GA</v>
          </cell>
          <cell r="D691" t="str">
            <v>200411</v>
          </cell>
          <cell r="E691">
            <v>983.03300000000002</v>
          </cell>
          <cell r="F691">
            <v>574307.61</v>
          </cell>
          <cell r="G691">
            <v>29491</v>
          </cell>
        </row>
        <row r="692">
          <cell r="A692" t="str">
            <v>57</v>
          </cell>
          <cell r="B692" t="str">
            <v>Lehigh/Capital</v>
          </cell>
          <cell r="C692" t="str">
            <v>Federal GA</v>
          </cell>
          <cell r="D692" t="str">
            <v>200412</v>
          </cell>
          <cell r="E692">
            <v>1001.322</v>
          </cell>
          <cell r="F692">
            <v>604488.56000000006</v>
          </cell>
          <cell r="G692">
            <v>31041</v>
          </cell>
        </row>
        <row r="693">
          <cell r="A693" t="str">
            <v>57</v>
          </cell>
          <cell r="B693" t="str">
            <v>Lehigh/Capital</v>
          </cell>
          <cell r="C693" t="str">
            <v>Federal GA</v>
          </cell>
          <cell r="D693" t="str">
            <v>200501</v>
          </cell>
          <cell r="E693">
            <v>1034.2249999999999</v>
          </cell>
          <cell r="F693">
            <v>654396.17000000004</v>
          </cell>
          <cell r="G693">
            <v>32061</v>
          </cell>
        </row>
        <row r="694">
          <cell r="A694" t="str">
            <v>57</v>
          </cell>
          <cell r="B694" t="str">
            <v>Lehigh/Capital</v>
          </cell>
          <cell r="C694" t="str">
            <v>Federal GA</v>
          </cell>
          <cell r="D694" t="str">
            <v>200502</v>
          </cell>
          <cell r="E694">
            <v>1049.0360000000001</v>
          </cell>
          <cell r="F694">
            <v>599534.28</v>
          </cell>
          <cell r="G694">
            <v>29373</v>
          </cell>
        </row>
        <row r="695">
          <cell r="A695" t="str">
            <v>57</v>
          </cell>
          <cell r="B695" t="str">
            <v>Lehigh/Capital</v>
          </cell>
          <cell r="C695" t="str">
            <v>Federal GA</v>
          </cell>
          <cell r="D695" t="str">
            <v>200503</v>
          </cell>
          <cell r="E695">
            <v>1048.6130000000001</v>
          </cell>
          <cell r="F695">
            <v>663499.41</v>
          </cell>
          <cell r="G695">
            <v>32507</v>
          </cell>
        </row>
        <row r="696">
          <cell r="A696" t="str">
            <v>57</v>
          </cell>
          <cell r="B696" t="str">
            <v>Lehigh/Capital</v>
          </cell>
          <cell r="C696" t="str">
            <v>Federal GA</v>
          </cell>
          <cell r="D696" t="str">
            <v>200504</v>
          </cell>
          <cell r="E696">
            <v>1038.134</v>
          </cell>
          <cell r="F696">
            <v>635680.31999999995</v>
          </cell>
          <cell r="G696">
            <v>31144</v>
          </cell>
        </row>
        <row r="697">
          <cell r="A697" t="str">
            <v>57</v>
          </cell>
          <cell r="B697" t="str">
            <v>Lehigh/Capital</v>
          </cell>
          <cell r="C697" t="str">
            <v>Federal GA</v>
          </cell>
          <cell r="D697" t="str">
            <v>200505</v>
          </cell>
          <cell r="E697">
            <v>1054.58</v>
          </cell>
          <cell r="F697">
            <v>667275.42000000004</v>
          </cell>
          <cell r="G697">
            <v>32692</v>
          </cell>
        </row>
        <row r="698">
          <cell r="A698" t="str">
            <v>57</v>
          </cell>
          <cell r="B698" t="str">
            <v>Lehigh/Capital</v>
          </cell>
          <cell r="C698" t="str">
            <v>Federal GA</v>
          </cell>
          <cell r="D698" t="str">
            <v>200506</v>
          </cell>
          <cell r="E698">
            <v>1056.0989999999999</v>
          </cell>
          <cell r="F698">
            <v>646681.81000000006</v>
          </cell>
          <cell r="G698">
            <v>31683</v>
          </cell>
        </row>
        <row r="699">
          <cell r="A699" t="str">
            <v>57</v>
          </cell>
          <cell r="B699" t="str">
            <v>Lehigh/Capital</v>
          </cell>
          <cell r="C699" t="str">
            <v>Federal GA</v>
          </cell>
          <cell r="D699" t="str">
            <v>200507</v>
          </cell>
          <cell r="E699">
            <v>1037.0319999999999</v>
          </cell>
          <cell r="F699">
            <v>656171.86</v>
          </cell>
          <cell r="G699">
            <v>32148</v>
          </cell>
        </row>
        <row r="700">
          <cell r="A700" t="str">
            <v>57</v>
          </cell>
          <cell r="B700" t="str">
            <v>Lehigh/Capital</v>
          </cell>
          <cell r="C700" t="str">
            <v>Federal GA</v>
          </cell>
          <cell r="D700" t="str">
            <v>200508</v>
          </cell>
          <cell r="E700">
            <v>1028.8389999999999</v>
          </cell>
          <cell r="F700">
            <v>650987.47</v>
          </cell>
          <cell r="G700">
            <v>31894</v>
          </cell>
        </row>
        <row r="701">
          <cell r="A701" t="str">
            <v>57</v>
          </cell>
          <cell r="B701" t="str">
            <v>Lehigh/Capital</v>
          </cell>
          <cell r="C701" t="str">
            <v>Federal GA</v>
          </cell>
          <cell r="D701" t="str">
            <v>200509</v>
          </cell>
          <cell r="E701">
            <v>1031.8320000000001</v>
          </cell>
          <cell r="F701">
            <v>631822.6</v>
          </cell>
          <cell r="G701">
            <v>30955</v>
          </cell>
        </row>
        <row r="702">
          <cell r="A702" t="str">
            <v>57</v>
          </cell>
          <cell r="B702" t="str">
            <v>Lehigh/Capital</v>
          </cell>
          <cell r="C702" t="str">
            <v>Federal GA</v>
          </cell>
          <cell r="D702" t="str">
            <v>200510</v>
          </cell>
          <cell r="E702">
            <v>1058.2260000000001</v>
          </cell>
          <cell r="F702">
            <v>669581.96</v>
          </cell>
          <cell r="G702">
            <v>32805</v>
          </cell>
        </row>
        <row r="703">
          <cell r="A703" t="str">
            <v>57</v>
          </cell>
          <cell r="B703" t="str">
            <v>Lehigh/Capital</v>
          </cell>
          <cell r="C703" t="str">
            <v>Federal GA</v>
          </cell>
          <cell r="D703" t="str">
            <v>200511</v>
          </cell>
          <cell r="E703">
            <v>1116.1659999999999</v>
          </cell>
          <cell r="F703">
            <v>683462.47</v>
          </cell>
          <cell r="G703">
            <v>33485</v>
          </cell>
        </row>
        <row r="704">
          <cell r="A704" t="str">
            <v>57</v>
          </cell>
          <cell r="B704" t="str">
            <v>Lehigh/Capital</v>
          </cell>
          <cell r="C704" t="str">
            <v>Federal GA</v>
          </cell>
          <cell r="D704" t="str">
            <v>200512</v>
          </cell>
          <cell r="E704">
            <v>1120.354</v>
          </cell>
          <cell r="F704">
            <v>708893.39</v>
          </cell>
          <cell r="G704">
            <v>34731</v>
          </cell>
        </row>
        <row r="705">
          <cell r="A705" t="str">
            <v>57</v>
          </cell>
          <cell r="B705" t="str">
            <v>Lehigh/Capital</v>
          </cell>
          <cell r="C705" t="str">
            <v>Federal GA</v>
          </cell>
          <cell r="D705" t="str">
            <v>200601</v>
          </cell>
          <cell r="E705">
            <v>1123</v>
          </cell>
          <cell r="F705">
            <v>710567.02</v>
          </cell>
          <cell r="G705">
            <v>34813</v>
          </cell>
        </row>
        <row r="706">
          <cell r="A706" t="str">
            <v>57</v>
          </cell>
          <cell r="B706" t="str">
            <v>Lehigh/Capital</v>
          </cell>
          <cell r="C706" t="str">
            <v>Healthy Beginnings &lt; 1</v>
          </cell>
          <cell r="D706" t="str">
            <v>200407</v>
          </cell>
          <cell r="E706">
            <v>1885.5160000000001</v>
          </cell>
          <cell r="F706">
            <v>204936.2</v>
          </cell>
          <cell r="G706">
            <v>58451</v>
          </cell>
        </row>
        <row r="707">
          <cell r="A707" t="str">
            <v>57</v>
          </cell>
          <cell r="B707" t="str">
            <v>Lehigh/Capital</v>
          </cell>
          <cell r="C707" t="str">
            <v>Healthy Beginnings &lt; 1</v>
          </cell>
          <cell r="D707" t="str">
            <v>200408</v>
          </cell>
          <cell r="E707">
            <v>1951.194</v>
          </cell>
          <cell r="F707">
            <v>212074.72</v>
          </cell>
          <cell r="G707">
            <v>60487</v>
          </cell>
        </row>
        <row r="708">
          <cell r="A708" t="str">
            <v>57</v>
          </cell>
          <cell r="B708" t="str">
            <v>Lehigh/Capital</v>
          </cell>
          <cell r="C708" t="str">
            <v>Healthy Beginnings &lt; 1</v>
          </cell>
          <cell r="D708" t="str">
            <v>200409</v>
          </cell>
          <cell r="E708">
            <v>1971.5</v>
          </cell>
          <cell r="F708">
            <v>207362.49</v>
          </cell>
          <cell r="G708">
            <v>59145</v>
          </cell>
        </row>
        <row r="709">
          <cell r="A709" t="str">
            <v>57</v>
          </cell>
          <cell r="B709" t="str">
            <v>Lehigh/Capital</v>
          </cell>
          <cell r="C709" t="str">
            <v>Healthy Beginnings &lt; 1</v>
          </cell>
          <cell r="D709" t="str">
            <v>200410</v>
          </cell>
          <cell r="E709">
            <v>1989.3869999999999</v>
          </cell>
          <cell r="F709">
            <v>216226.06</v>
          </cell>
          <cell r="G709">
            <v>61671</v>
          </cell>
        </row>
        <row r="710">
          <cell r="A710" t="str">
            <v>57</v>
          </cell>
          <cell r="B710" t="str">
            <v>Lehigh/Capital</v>
          </cell>
          <cell r="C710" t="str">
            <v>Healthy Beginnings &lt; 1</v>
          </cell>
          <cell r="D710" t="str">
            <v>200411</v>
          </cell>
          <cell r="E710">
            <v>2017.5329999999999</v>
          </cell>
          <cell r="F710">
            <v>212204.29</v>
          </cell>
          <cell r="G710">
            <v>60526</v>
          </cell>
        </row>
        <row r="711">
          <cell r="A711" t="str">
            <v>57</v>
          </cell>
          <cell r="B711" t="str">
            <v>Lehigh/Capital</v>
          </cell>
          <cell r="C711" t="str">
            <v>Healthy Beginnings &lt; 1</v>
          </cell>
          <cell r="D711" t="str">
            <v>200412</v>
          </cell>
          <cell r="E711">
            <v>2065.355</v>
          </cell>
          <cell r="F711">
            <v>224482.83</v>
          </cell>
          <cell r="G711">
            <v>64026</v>
          </cell>
        </row>
        <row r="712">
          <cell r="A712" t="str">
            <v>57</v>
          </cell>
          <cell r="B712" t="str">
            <v>Lehigh/Capital</v>
          </cell>
          <cell r="C712" t="str">
            <v>Healthy Beginnings &lt; 1</v>
          </cell>
          <cell r="D712" t="str">
            <v>200501</v>
          </cell>
          <cell r="E712">
            <v>2064.3870000000002</v>
          </cell>
          <cell r="F712">
            <v>248758.44</v>
          </cell>
          <cell r="G712">
            <v>63996</v>
          </cell>
        </row>
        <row r="713">
          <cell r="A713" t="str">
            <v>57</v>
          </cell>
          <cell r="B713" t="str">
            <v>Lehigh/Capital</v>
          </cell>
          <cell r="C713" t="str">
            <v>Healthy Beginnings &lt; 1</v>
          </cell>
          <cell r="D713" t="str">
            <v>200502</v>
          </cell>
          <cell r="E713">
            <v>2090.2139999999999</v>
          </cell>
          <cell r="F713">
            <v>227498.68</v>
          </cell>
          <cell r="G713">
            <v>58526</v>
          </cell>
        </row>
        <row r="714">
          <cell r="A714" t="str">
            <v>57</v>
          </cell>
          <cell r="B714" t="str">
            <v>Lehigh/Capital</v>
          </cell>
          <cell r="C714" t="str">
            <v>Healthy Beginnings &lt; 1</v>
          </cell>
          <cell r="D714" t="str">
            <v>200503</v>
          </cell>
          <cell r="E714">
            <v>2129.6129999999998</v>
          </cell>
          <cell r="F714">
            <v>256618.17</v>
          </cell>
          <cell r="G714">
            <v>66018</v>
          </cell>
        </row>
        <row r="715">
          <cell r="A715" t="str">
            <v>57</v>
          </cell>
          <cell r="B715" t="str">
            <v>Lehigh/Capital</v>
          </cell>
          <cell r="C715" t="str">
            <v>Healthy Beginnings &lt; 1</v>
          </cell>
          <cell r="D715" t="str">
            <v>200504</v>
          </cell>
          <cell r="E715">
            <v>2120.9</v>
          </cell>
          <cell r="F715">
            <v>247318.1</v>
          </cell>
          <cell r="G715">
            <v>63627</v>
          </cell>
        </row>
        <row r="716">
          <cell r="A716" t="str">
            <v>57</v>
          </cell>
          <cell r="B716" t="str">
            <v>Lehigh/Capital</v>
          </cell>
          <cell r="C716" t="str">
            <v>Healthy Beginnings &lt; 1</v>
          </cell>
          <cell r="D716" t="str">
            <v>200505</v>
          </cell>
          <cell r="E716">
            <v>2154.5810000000001</v>
          </cell>
          <cell r="F716">
            <v>259626.75</v>
          </cell>
          <cell r="G716">
            <v>66792</v>
          </cell>
        </row>
        <row r="717">
          <cell r="A717" t="str">
            <v>57</v>
          </cell>
          <cell r="B717" t="str">
            <v>Lehigh/Capital</v>
          </cell>
          <cell r="C717" t="str">
            <v>Healthy Beginnings &lt; 1</v>
          </cell>
          <cell r="D717" t="str">
            <v>200506</v>
          </cell>
          <cell r="E717">
            <v>2135.7669999999998</v>
          </cell>
          <cell r="F717">
            <v>249051.69</v>
          </cell>
          <cell r="G717">
            <v>64073</v>
          </cell>
        </row>
        <row r="718">
          <cell r="A718" t="str">
            <v>57</v>
          </cell>
          <cell r="B718" t="str">
            <v>Lehigh/Capital</v>
          </cell>
          <cell r="C718" t="str">
            <v>Healthy Beginnings &lt; 1</v>
          </cell>
          <cell r="D718" t="str">
            <v>200507</v>
          </cell>
          <cell r="E718">
            <v>2138.7420000000002</v>
          </cell>
          <cell r="F718">
            <v>257718.29</v>
          </cell>
          <cell r="G718">
            <v>66301</v>
          </cell>
        </row>
        <row r="719">
          <cell r="A719" t="str">
            <v>57</v>
          </cell>
          <cell r="B719" t="str">
            <v>Lehigh/Capital</v>
          </cell>
          <cell r="C719" t="str">
            <v>Healthy Beginnings &lt; 1</v>
          </cell>
          <cell r="D719" t="str">
            <v>200508</v>
          </cell>
          <cell r="E719">
            <v>2123.806</v>
          </cell>
          <cell r="F719">
            <v>255918.58</v>
          </cell>
          <cell r="G719">
            <v>65838</v>
          </cell>
        </row>
        <row r="720">
          <cell r="A720" t="str">
            <v>57</v>
          </cell>
          <cell r="B720" t="str">
            <v>Lehigh/Capital</v>
          </cell>
          <cell r="C720" t="str">
            <v>Healthy Beginnings &lt; 1</v>
          </cell>
          <cell r="D720" t="str">
            <v>200509</v>
          </cell>
          <cell r="E720">
            <v>2080.2669999999998</v>
          </cell>
          <cell r="F720">
            <v>242579.84</v>
          </cell>
          <cell r="G720">
            <v>62408</v>
          </cell>
        </row>
        <row r="721">
          <cell r="A721" t="str">
            <v>57</v>
          </cell>
          <cell r="B721" t="str">
            <v>Lehigh/Capital</v>
          </cell>
          <cell r="C721" t="str">
            <v>Healthy Beginnings &lt; 1</v>
          </cell>
          <cell r="D721" t="str">
            <v>200510</v>
          </cell>
          <cell r="E721">
            <v>2052.0970000000002</v>
          </cell>
          <cell r="F721">
            <v>247277.51</v>
          </cell>
          <cell r="G721">
            <v>63615</v>
          </cell>
        </row>
        <row r="722">
          <cell r="A722" t="str">
            <v>57</v>
          </cell>
          <cell r="B722" t="str">
            <v>Lehigh/Capital</v>
          </cell>
          <cell r="C722" t="str">
            <v>Healthy Beginnings &lt; 1</v>
          </cell>
          <cell r="D722" t="str">
            <v>200511</v>
          </cell>
          <cell r="E722">
            <v>2044.5329999999999</v>
          </cell>
          <cell r="F722">
            <v>238412.96</v>
          </cell>
          <cell r="G722">
            <v>61336</v>
          </cell>
        </row>
        <row r="723">
          <cell r="A723" t="str">
            <v>57</v>
          </cell>
          <cell r="B723" t="str">
            <v>Lehigh/Capital</v>
          </cell>
          <cell r="C723" t="str">
            <v>Healthy Beginnings &lt; 1</v>
          </cell>
          <cell r="D723" t="str">
            <v>200512</v>
          </cell>
          <cell r="E723">
            <v>2001.1610000000001</v>
          </cell>
          <cell r="F723">
            <v>241139.78</v>
          </cell>
          <cell r="G723">
            <v>62036</v>
          </cell>
        </row>
        <row r="724">
          <cell r="A724" t="str">
            <v>57</v>
          </cell>
          <cell r="B724" t="str">
            <v>Lehigh/Capital</v>
          </cell>
          <cell r="C724" t="str">
            <v>Healthy Beginnings &lt; 1</v>
          </cell>
          <cell r="D724" t="str">
            <v>200601</v>
          </cell>
          <cell r="E724">
            <v>1847</v>
          </cell>
          <cell r="F724">
            <v>222563.5</v>
          </cell>
          <cell r="G724">
            <v>57257</v>
          </cell>
        </row>
        <row r="725">
          <cell r="A725" t="str">
            <v>57</v>
          </cell>
          <cell r="B725" t="str">
            <v>Lehigh/Capital</v>
          </cell>
          <cell r="C725" t="str">
            <v>Healthy Beginnings 1+</v>
          </cell>
          <cell r="D725" t="str">
            <v>200407</v>
          </cell>
          <cell r="E725">
            <v>16750.258000000002</v>
          </cell>
          <cell r="F725">
            <v>1820584.08</v>
          </cell>
          <cell r="G725">
            <v>519258</v>
          </cell>
        </row>
        <row r="726">
          <cell r="A726" t="str">
            <v>57</v>
          </cell>
          <cell r="B726" t="str">
            <v>Lehigh/Capital</v>
          </cell>
          <cell r="C726" t="str">
            <v>Healthy Beginnings 1+</v>
          </cell>
          <cell r="D726" t="str">
            <v>200408</v>
          </cell>
          <cell r="E726">
            <v>17046.741999999998</v>
          </cell>
          <cell r="F726">
            <v>1852808.27</v>
          </cell>
          <cell r="G726">
            <v>528449</v>
          </cell>
        </row>
        <row r="727">
          <cell r="A727" t="str">
            <v>57</v>
          </cell>
          <cell r="B727" t="str">
            <v>Lehigh/Capital</v>
          </cell>
          <cell r="C727" t="str">
            <v>Healthy Beginnings 1+</v>
          </cell>
          <cell r="D727" t="str">
            <v>200409</v>
          </cell>
          <cell r="E727">
            <v>17271.066999999999</v>
          </cell>
          <cell r="F727">
            <v>1816571.82</v>
          </cell>
          <cell r="G727">
            <v>518132</v>
          </cell>
        </row>
        <row r="728">
          <cell r="A728" t="str">
            <v>57</v>
          </cell>
          <cell r="B728" t="str">
            <v>Lehigh/Capital</v>
          </cell>
          <cell r="C728" t="str">
            <v>Healthy Beginnings 1+</v>
          </cell>
          <cell r="D728" t="str">
            <v>200410</v>
          </cell>
          <cell r="E728">
            <v>17416.097000000002</v>
          </cell>
          <cell r="F728">
            <v>1892953.96</v>
          </cell>
          <cell r="G728">
            <v>539899</v>
          </cell>
        </row>
        <row r="729">
          <cell r="A729" t="str">
            <v>57</v>
          </cell>
          <cell r="B729" t="str">
            <v>Lehigh/Capital</v>
          </cell>
          <cell r="C729" t="str">
            <v>Healthy Beginnings 1+</v>
          </cell>
          <cell r="D729" t="str">
            <v>200411</v>
          </cell>
          <cell r="E729">
            <v>17786.5</v>
          </cell>
          <cell r="F729">
            <v>1870785.57</v>
          </cell>
          <cell r="G729">
            <v>533595</v>
          </cell>
        </row>
        <row r="730">
          <cell r="A730" t="str">
            <v>57</v>
          </cell>
          <cell r="B730" t="str">
            <v>Lehigh/Capital</v>
          </cell>
          <cell r="C730" t="str">
            <v>Healthy Beginnings 1+</v>
          </cell>
          <cell r="D730" t="str">
            <v>200412</v>
          </cell>
          <cell r="E730">
            <v>17865.774000000001</v>
          </cell>
          <cell r="F730">
            <v>1941829.41</v>
          </cell>
          <cell r="G730">
            <v>553839</v>
          </cell>
        </row>
        <row r="731">
          <cell r="A731" t="str">
            <v>57</v>
          </cell>
          <cell r="B731" t="str">
            <v>Lehigh/Capital</v>
          </cell>
          <cell r="C731" t="str">
            <v>Healthy Beginnings 1+</v>
          </cell>
          <cell r="D731" t="str">
            <v>200501</v>
          </cell>
          <cell r="E731">
            <v>18129.129000000001</v>
          </cell>
          <cell r="F731">
            <v>2184559.67</v>
          </cell>
          <cell r="G731">
            <v>562003</v>
          </cell>
        </row>
        <row r="732">
          <cell r="A732" t="str">
            <v>57</v>
          </cell>
          <cell r="B732" t="str">
            <v>Lehigh/Capital</v>
          </cell>
          <cell r="C732" t="str">
            <v>Healthy Beginnings 1+</v>
          </cell>
          <cell r="D732" t="str">
            <v>200502</v>
          </cell>
          <cell r="E732">
            <v>18400.821</v>
          </cell>
          <cell r="F732">
            <v>2002745.28</v>
          </cell>
          <cell r="G732">
            <v>515223</v>
          </cell>
        </row>
        <row r="733">
          <cell r="A733" t="str">
            <v>57</v>
          </cell>
          <cell r="B733" t="str">
            <v>Lehigh/Capital</v>
          </cell>
          <cell r="C733" t="str">
            <v>Healthy Beginnings 1+</v>
          </cell>
          <cell r="D733" t="str">
            <v>200503</v>
          </cell>
          <cell r="E733">
            <v>18585.097000000002</v>
          </cell>
          <cell r="F733">
            <v>2239503.9300000002</v>
          </cell>
          <cell r="G733">
            <v>576138</v>
          </cell>
        </row>
        <row r="734">
          <cell r="A734" t="str">
            <v>57</v>
          </cell>
          <cell r="B734" t="str">
            <v>Lehigh/Capital</v>
          </cell>
          <cell r="C734" t="str">
            <v>Healthy Beginnings 1+</v>
          </cell>
          <cell r="D734" t="str">
            <v>200504</v>
          </cell>
          <cell r="E734">
            <v>18728.2</v>
          </cell>
          <cell r="F734">
            <v>2183894.94</v>
          </cell>
          <cell r="G734">
            <v>561846</v>
          </cell>
        </row>
        <row r="735">
          <cell r="A735" t="str">
            <v>57</v>
          </cell>
          <cell r="B735" t="str">
            <v>Lehigh/Capital</v>
          </cell>
          <cell r="C735" t="str">
            <v>Healthy Beginnings 1+</v>
          </cell>
          <cell r="D735" t="str">
            <v>200505</v>
          </cell>
          <cell r="E735">
            <v>18791.129000000001</v>
          </cell>
          <cell r="F735">
            <v>2264330.62</v>
          </cell>
          <cell r="G735">
            <v>582525</v>
          </cell>
        </row>
        <row r="736">
          <cell r="A736" t="str">
            <v>57</v>
          </cell>
          <cell r="B736" t="str">
            <v>Lehigh/Capital</v>
          </cell>
          <cell r="C736" t="str">
            <v>Healthy Beginnings 1+</v>
          </cell>
          <cell r="D736" t="str">
            <v>200506</v>
          </cell>
          <cell r="E736">
            <v>18962.8</v>
          </cell>
          <cell r="F736">
            <v>2211251.7400000002</v>
          </cell>
          <cell r="G736">
            <v>568884</v>
          </cell>
        </row>
        <row r="737">
          <cell r="A737" t="str">
            <v>57</v>
          </cell>
          <cell r="B737" t="str">
            <v>Lehigh/Capital</v>
          </cell>
          <cell r="C737" t="str">
            <v>Healthy Beginnings 1+</v>
          </cell>
          <cell r="D737" t="str">
            <v>200507</v>
          </cell>
          <cell r="E737">
            <v>19042.775000000001</v>
          </cell>
          <cell r="F737">
            <v>2294654.0699999998</v>
          </cell>
          <cell r="G737">
            <v>590326</v>
          </cell>
        </row>
        <row r="738">
          <cell r="A738" t="str">
            <v>57</v>
          </cell>
          <cell r="B738" t="str">
            <v>Lehigh/Capital</v>
          </cell>
          <cell r="C738" t="str">
            <v>Healthy Beginnings 1+</v>
          </cell>
          <cell r="D738" t="str">
            <v>200508</v>
          </cell>
          <cell r="E738">
            <v>19072.484</v>
          </cell>
          <cell r="F738">
            <v>2298233.96</v>
          </cell>
          <cell r="G738">
            <v>591247</v>
          </cell>
        </row>
        <row r="739">
          <cell r="A739" t="str">
            <v>57</v>
          </cell>
          <cell r="B739" t="str">
            <v>Lehigh/Capital</v>
          </cell>
          <cell r="C739" t="str">
            <v>Healthy Beginnings 1+</v>
          </cell>
          <cell r="D739" t="str">
            <v>200509</v>
          </cell>
          <cell r="E739">
            <v>19068.167000000001</v>
          </cell>
          <cell r="F739">
            <v>2223538.5699999998</v>
          </cell>
          <cell r="G739">
            <v>572045</v>
          </cell>
        </row>
        <row r="740">
          <cell r="A740" t="str">
            <v>57</v>
          </cell>
          <cell r="B740" t="str">
            <v>Lehigh/Capital</v>
          </cell>
          <cell r="C740" t="str">
            <v>Healthy Beginnings 1+</v>
          </cell>
          <cell r="D740" t="str">
            <v>200510</v>
          </cell>
          <cell r="E740">
            <v>19152.548999999999</v>
          </cell>
          <cell r="F740">
            <v>2307881.66</v>
          </cell>
          <cell r="G740">
            <v>593729</v>
          </cell>
        </row>
        <row r="741">
          <cell r="A741" t="str">
            <v>57</v>
          </cell>
          <cell r="B741" t="str">
            <v>Lehigh/Capital</v>
          </cell>
          <cell r="C741" t="str">
            <v>Healthy Beginnings 1+</v>
          </cell>
          <cell r="D741" t="str">
            <v>200511</v>
          </cell>
          <cell r="E741">
            <v>19239.267</v>
          </cell>
          <cell r="F741">
            <v>2243490.23</v>
          </cell>
          <cell r="G741">
            <v>577178</v>
          </cell>
        </row>
        <row r="742">
          <cell r="A742" t="str">
            <v>57</v>
          </cell>
          <cell r="B742" t="str">
            <v>Lehigh/Capital</v>
          </cell>
          <cell r="C742" t="str">
            <v>Healthy Beginnings 1+</v>
          </cell>
          <cell r="D742" t="str">
            <v>200512</v>
          </cell>
          <cell r="E742">
            <v>19379.677</v>
          </cell>
          <cell r="F742">
            <v>2335250.62</v>
          </cell>
          <cell r="G742">
            <v>600770</v>
          </cell>
        </row>
        <row r="743">
          <cell r="A743" t="str">
            <v>57</v>
          </cell>
          <cell r="B743" t="str">
            <v>Lehigh/Capital</v>
          </cell>
          <cell r="C743" t="str">
            <v>Healthy Beginnings 1+</v>
          </cell>
          <cell r="D743" t="str">
            <v>200601</v>
          </cell>
          <cell r="E743">
            <v>19266</v>
          </cell>
          <cell r="F743">
            <v>2321553</v>
          </cell>
          <cell r="G743">
            <v>597246</v>
          </cell>
        </row>
        <row r="744">
          <cell r="A744" t="str">
            <v>57</v>
          </cell>
          <cell r="B744" t="str">
            <v>Lehigh/Capital</v>
          </cell>
          <cell r="C744" t="str">
            <v>Medically Needy State-Only GA</v>
          </cell>
          <cell r="D744" t="str">
            <v>200407</v>
          </cell>
          <cell r="E744">
            <v>613.93499999999995</v>
          </cell>
          <cell r="F744">
            <v>121252.4</v>
          </cell>
          <cell r="G744">
            <v>19032</v>
          </cell>
        </row>
        <row r="745">
          <cell r="A745" t="str">
            <v>57</v>
          </cell>
          <cell r="B745" t="str">
            <v>Lehigh/Capital</v>
          </cell>
          <cell r="C745" t="str">
            <v>Medically Needy State-Only GA</v>
          </cell>
          <cell r="D745" t="str">
            <v>200408</v>
          </cell>
          <cell r="E745">
            <v>655.29100000000005</v>
          </cell>
          <cell r="F745">
            <v>129420</v>
          </cell>
          <cell r="G745">
            <v>20314</v>
          </cell>
        </row>
        <row r="746">
          <cell r="A746" t="str">
            <v>57</v>
          </cell>
          <cell r="B746" t="str">
            <v>Lehigh/Capital</v>
          </cell>
          <cell r="C746" t="str">
            <v>Medically Needy State-Only GA</v>
          </cell>
          <cell r="D746" t="str">
            <v>200409</v>
          </cell>
          <cell r="E746">
            <v>658.33299999999997</v>
          </cell>
          <cell r="F746">
            <v>125827.34</v>
          </cell>
          <cell r="G746">
            <v>19750</v>
          </cell>
        </row>
        <row r="747">
          <cell r="A747" t="str">
            <v>57</v>
          </cell>
          <cell r="B747" t="str">
            <v>Lehigh/Capital</v>
          </cell>
          <cell r="C747" t="str">
            <v>Medically Needy State-Only GA</v>
          </cell>
          <cell r="D747" t="str">
            <v>200410</v>
          </cell>
          <cell r="E747">
            <v>662.22500000000002</v>
          </cell>
          <cell r="F747">
            <v>130789.68</v>
          </cell>
          <cell r="G747">
            <v>20529</v>
          </cell>
        </row>
        <row r="748">
          <cell r="A748" t="str">
            <v>57</v>
          </cell>
          <cell r="B748" t="str">
            <v>Lehigh/Capital</v>
          </cell>
          <cell r="C748" t="str">
            <v>Medically Needy State-Only GA</v>
          </cell>
          <cell r="D748" t="str">
            <v>200411</v>
          </cell>
          <cell r="E748">
            <v>660.7</v>
          </cell>
          <cell r="F748">
            <v>126279.71</v>
          </cell>
          <cell r="G748">
            <v>19821</v>
          </cell>
        </row>
        <row r="749">
          <cell r="A749" t="str">
            <v>57</v>
          </cell>
          <cell r="B749" t="str">
            <v>Lehigh/Capital</v>
          </cell>
          <cell r="C749" t="str">
            <v>Medically Needy State-Only GA</v>
          </cell>
          <cell r="D749" t="str">
            <v>200412</v>
          </cell>
          <cell r="E749">
            <v>646.74199999999996</v>
          </cell>
          <cell r="F749">
            <v>127731.63</v>
          </cell>
          <cell r="G749">
            <v>20049</v>
          </cell>
        </row>
        <row r="750">
          <cell r="A750" t="str">
            <v>57</v>
          </cell>
          <cell r="B750" t="str">
            <v>Lehigh/Capital</v>
          </cell>
          <cell r="C750" t="str">
            <v>Medically Needy State-Only GA</v>
          </cell>
          <cell r="D750" t="str">
            <v>200501</v>
          </cell>
          <cell r="E750">
            <v>652.71</v>
          </cell>
          <cell r="F750">
            <v>155155.75</v>
          </cell>
          <cell r="G750">
            <v>20234</v>
          </cell>
        </row>
        <row r="751">
          <cell r="A751" t="str">
            <v>57</v>
          </cell>
          <cell r="B751" t="str">
            <v>Lehigh/Capital</v>
          </cell>
          <cell r="C751" t="str">
            <v>Medically Needy State-Only GA</v>
          </cell>
          <cell r="D751" t="str">
            <v>200502</v>
          </cell>
          <cell r="E751">
            <v>677.89300000000003</v>
          </cell>
          <cell r="F751">
            <v>145543.64000000001</v>
          </cell>
          <cell r="G751">
            <v>18981</v>
          </cell>
        </row>
        <row r="752">
          <cell r="A752" t="str">
            <v>57</v>
          </cell>
          <cell r="B752" t="str">
            <v>Lehigh/Capital</v>
          </cell>
          <cell r="C752" t="str">
            <v>Medically Needy State-Only GA</v>
          </cell>
          <cell r="D752" t="str">
            <v>200503</v>
          </cell>
          <cell r="E752">
            <v>689.93499999999995</v>
          </cell>
          <cell r="F752">
            <v>164004.63</v>
          </cell>
          <cell r="G752">
            <v>21388</v>
          </cell>
        </row>
        <row r="753">
          <cell r="A753" t="str">
            <v>57</v>
          </cell>
          <cell r="B753" t="str">
            <v>Lehigh/Capital</v>
          </cell>
          <cell r="C753" t="str">
            <v>Medically Needy State-Only GA</v>
          </cell>
          <cell r="D753" t="str">
            <v>200504</v>
          </cell>
          <cell r="E753">
            <v>662.93299999999999</v>
          </cell>
          <cell r="F753">
            <v>152501.24</v>
          </cell>
          <cell r="G753">
            <v>19888</v>
          </cell>
        </row>
        <row r="754">
          <cell r="A754" t="str">
            <v>57</v>
          </cell>
          <cell r="B754" t="str">
            <v>Lehigh/Capital</v>
          </cell>
          <cell r="C754" t="str">
            <v>Medically Needy State-Only GA</v>
          </cell>
          <cell r="D754" t="str">
            <v>200505</v>
          </cell>
          <cell r="E754">
            <v>653.67700000000002</v>
          </cell>
          <cell r="F754">
            <v>155385.74</v>
          </cell>
          <cell r="G754">
            <v>20264</v>
          </cell>
        </row>
        <row r="755">
          <cell r="A755" t="str">
            <v>57</v>
          </cell>
          <cell r="B755" t="str">
            <v>Lehigh/Capital</v>
          </cell>
          <cell r="C755" t="str">
            <v>Medically Needy State-Only GA</v>
          </cell>
          <cell r="D755" t="str">
            <v>200506</v>
          </cell>
          <cell r="E755">
            <v>662.76700000000005</v>
          </cell>
          <cell r="F755">
            <v>152462.88</v>
          </cell>
          <cell r="G755">
            <v>19883</v>
          </cell>
        </row>
        <row r="756">
          <cell r="A756" t="str">
            <v>57</v>
          </cell>
          <cell r="B756" t="str">
            <v>Lehigh/Capital</v>
          </cell>
          <cell r="C756" t="str">
            <v>Medically Needy State-Only GA</v>
          </cell>
          <cell r="D756" t="str">
            <v>200507</v>
          </cell>
          <cell r="E756">
            <v>655.96799999999996</v>
          </cell>
          <cell r="F756">
            <v>155930.17000000001</v>
          </cell>
          <cell r="G756">
            <v>20335</v>
          </cell>
        </row>
        <row r="757">
          <cell r="A757" t="str">
            <v>57</v>
          </cell>
          <cell r="B757" t="str">
            <v>Lehigh/Capital</v>
          </cell>
          <cell r="C757" t="str">
            <v>Medically Needy State-Only GA</v>
          </cell>
          <cell r="D757" t="str">
            <v>200508</v>
          </cell>
          <cell r="E757">
            <v>658.87099999999998</v>
          </cell>
          <cell r="F757">
            <v>156620.26</v>
          </cell>
          <cell r="G757">
            <v>20425</v>
          </cell>
        </row>
        <row r="758">
          <cell r="A758" t="str">
            <v>57</v>
          </cell>
          <cell r="B758" t="str">
            <v>Lehigh/Capital</v>
          </cell>
          <cell r="C758" t="str">
            <v>Medically Needy State-Only GA</v>
          </cell>
          <cell r="D758" t="str">
            <v>200509</v>
          </cell>
          <cell r="E758">
            <v>650.43399999999997</v>
          </cell>
          <cell r="F758">
            <v>149625.76999999999</v>
          </cell>
          <cell r="G758">
            <v>19513</v>
          </cell>
        </row>
        <row r="759">
          <cell r="A759" t="str">
            <v>57</v>
          </cell>
          <cell r="B759" t="str">
            <v>Lehigh/Capital</v>
          </cell>
          <cell r="C759" t="str">
            <v>Medically Needy State-Only GA</v>
          </cell>
          <cell r="D759" t="str">
            <v>200510</v>
          </cell>
          <cell r="E759">
            <v>648.16200000000003</v>
          </cell>
          <cell r="F759">
            <v>154074.53</v>
          </cell>
          <cell r="G759">
            <v>20093</v>
          </cell>
        </row>
        <row r="760">
          <cell r="A760" t="str">
            <v>57</v>
          </cell>
          <cell r="B760" t="str">
            <v>Lehigh/Capital</v>
          </cell>
          <cell r="C760" t="str">
            <v>Medically Needy State-Only GA</v>
          </cell>
          <cell r="D760" t="str">
            <v>200511</v>
          </cell>
          <cell r="E760">
            <v>632.29999999999995</v>
          </cell>
          <cell r="F760">
            <v>145454.37</v>
          </cell>
          <cell r="G760">
            <v>18969</v>
          </cell>
        </row>
        <row r="761">
          <cell r="A761" t="str">
            <v>57</v>
          </cell>
          <cell r="B761" t="str">
            <v>Lehigh/Capital</v>
          </cell>
          <cell r="C761" t="str">
            <v>Medically Needy State-Only GA</v>
          </cell>
          <cell r="D761" t="str">
            <v>200512</v>
          </cell>
          <cell r="E761">
            <v>627.74199999999996</v>
          </cell>
          <cell r="F761">
            <v>149220.60999999999</v>
          </cell>
          <cell r="G761">
            <v>19460</v>
          </cell>
        </row>
        <row r="762">
          <cell r="A762" t="str">
            <v>57</v>
          </cell>
          <cell r="B762" t="str">
            <v>Lehigh/Capital</v>
          </cell>
          <cell r="C762" t="str">
            <v>Medically Needy State-Only GA</v>
          </cell>
          <cell r="D762" t="str">
            <v>200601</v>
          </cell>
          <cell r="E762">
            <v>637</v>
          </cell>
          <cell r="F762">
            <v>151421.26999999999</v>
          </cell>
          <cell r="G762">
            <v>19747</v>
          </cell>
        </row>
        <row r="763">
          <cell r="A763" t="str">
            <v>57</v>
          </cell>
          <cell r="B763" t="str">
            <v>Lehigh/Capital</v>
          </cell>
          <cell r="C763" t="str">
            <v>SSI &amp; H H with Medicare</v>
          </cell>
          <cell r="D763" t="str">
            <v>200407</v>
          </cell>
          <cell r="E763">
            <v>7895.3879999999999</v>
          </cell>
          <cell r="F763">
            <v>3110624.46</v>
          </cell>
          <cell r="G763">
            <v>244757</v>
          </cell>
        </row>
        <row r="764">
          <cell r="A764" t="str">
            <v>57</v>
          </cell>
          <cell r="B764" t="str">
            <v>Lehigh/Capital</v>
          </cell>
          <cell r="C764" t="str">
            <v>SSI &amp; H H with Medicare</v>
          </cell>
          <cell r="D764" t="str">
            <v>200408</v>
          </cell>
          <cell r="E764">
            <v>7993.5169999999998</v>
          </cell>
          <cell r="F764">
            <v>3149285.29</v>
          </cell>
          <cell r="G764">
            <v>247799</v>
          </cell>
        </row>
        <row r="765">
          <cell r="A765" t="str">
            <v>57</v>
          </cell>
          <cell r="B765" t="str">
            <v>Lehigh/Capital</v>
          </cell>
          <cell r="C765" t="str">
            <v>SSI &amp; H H with Medicare</v>
          </cell>
          <cell r="D765" t="str">
            <v>200409</v>
          </cell>
          <cell r="E765">
            <v>8064.2659999999996</v>
          </cell>
          <cell r="F765">
            <v>3074662.82</v>
          </cell>
          <cell r="G765">
            <v>241928</v>
          </cell>
        </row>
        <row r="766">
          <cell r="A766" t="str">
            <v>57</v>
          </cell>
          <cell r="B766" t="str">
            <v>Lehigh/Capital</v>
          </cell>
          <cell r="C766" t="str">
            <v>SSI &amp; H H with Medicare</v>
          </cell>
          <cell r="D766" t="str">
            <v>200410</v>
          </cell>
          <cell r="E766">
            <v>8079.6450000000004</v>
          </cell>
          <cell r="F766">
            <v>3183218.42</v>
          </cell>
          <cell r="G766">
            <v>250469</v>
          </cell>
        </row>
        <row r="767">
          <cell r="A767" t="str">
            <v>57</v>
          </cell>
          <cell r="B767" t="str">
            <v>Lehigh/Capital</v>
          </cell>
          <cell r="C767" t="str">
            <v>SSI &amp; H H with Medicare</v>
          </cell>
          <cell r="D767" t="str">
            <v>200411</v>
          </cell>
          <cell r="E767">
            <v>8120.8329999999996</v>
          </cell>
          <cell r="F767">
            <v>3096229.9</v>
          </cell>
          <cell r="G767">
            <v>243625</v>
          </cell>
        </row>
        <row r="768">
          <cell r="A768" t="str">
            <v>57</v>
          </cell>
          <cell r="B768" t="str">
            <v>Lehigh/Capital</v>
          </cell>
          <cell r="C768" t="str">
            <v>SSI &amp; H H with Medicare</v>
          </cell>
          <cell r="D768" t="str">
            <v>200412</v>
          </cell>
          <cell r="E768">
            <v>8155.4520000000002</v>
          </cell>
          <cell r="F768">
            <v>3213084.69</v>
          </cell>
          <cell r="G768">
            <v>252819</v>
          </cell>
        </row>
        <row r="769">
          <cell r="A769" t="str">
            <v>57</v>
          </cell>
          <cell r="B769" t="str">
            <v>Lehigh/Capital</v>
          </cell>
          <cell r="C769" t="str">
            <v>SSI &amp; H H with Medicare</v>
          </cell>
          <cell r="D769" t="str">
            <v>200501</v>
          </cell>
          <cell r="E769">
            <v>8212.0969999999998</v>
          </cell>
          <cell r="F769">
            <v>3341338.03</v>
          </cell>
          <cell r="G769">
            <v>254575</v>
          </cell>
        </row>
        <row r="770">
          <cell r="A770" t="str">
            <v>57</v>
          </cell>
          <cell r="B770" t="str">
            <v>Lehigh/Capital</v>
          </cell>
          <cell r="C770" t="str">
            <v>SSI &amp; H H with Medicare</v>
          </cell>
          <cell r="D770" t="str">
            <v>200502</v>
          </cell>
          <cell r="E770">
            <v>8218.3580000000002</v>
          </cell>
          <cell r="F770">
            <v>3020246.3</v>
          </cell>
          <cell r="G770">
            <v>230114</v>
          </cell>
        </row>
        <row r="771">
          <cell r="A771" t="str">
            <v>57</v>
          </cell>
          <cell r="B771" t="str">
            <v>Lehigh/Capital</v>
          </cell>
          <cell r="C771" t="str">
            <v>SSI &amp; H H with Medicare</v>
          </cell>
          <cell r="D771" t="str">
            <v>200503</v>
          </cell>
          <cell r="E771">
            <v>8262.4189999999999</v>
          </cell>
          <cell r="F771">
            <v>3361813.23</v>
          </cell>
          <cell r="G771">
            <v>256135</v>
          </cell>
        </row>
        <row r="772">
          <cell r="A772" t="str">
            <v>57</v>
          </cell>
          <cell r="B772" t="str">
            <v>Lehigh/Capital</v>
          </cell>
          <cell r="C772" t="str">
            <v>SSI &amp; H H with Medicare</v>
          </cell>
          <cell r="D772" t="str">
            <v>200504</v>
          </cell>
          <cell r="E772">
            <v>8271.4320000000007</v>
          </cell>
          <cell r="F772">
            <v>3256876.95</v>
          </cell>
          <cell r="G772">
            <v>248143</v>
          </cell>
        </row>
        <row r="773">
          <cell r="A773" t="str">
            <v>57</v>
          </cell>
          <cell r="B773" t="str">
            <v>Lehigh/Capital</v>
          </cell>
          <cell r="C773" t="str">
            <v>SSI &amp; H H with Medicare</v>
          </cell>
          <cell r="D773" t="str">
            <v>200505</v>
          </cell>
          <cell r="E773">
            <v>8309.3880000000008</v>
          </cell>
          <cell r="F773">
            <v>3380923.49</v>
          </cell>
          <cell r="G773">
            <v>257591</v>
          </cell>
        </row>
        <row r="774">
          <cell r="A774" t="str">
            <v>57</v>
          </cell>
          <cell r="B774" t="str">
            <v>Lehigh/Capital</v>
          </cell>
          <cell r="C774" t="str">
            <v>SSI &amp; H H with Medicare</v>
          </cell>
          <cell r="D774" t="str">
            <v>200506</v>
          </cell>
          <cell r="E774">
            <v>8307.6</v>
          </cell>
          <cell r="F774">
            <v>3271117.57</v>
          </cell>
          <cell r="G774">
            <v>249228</v>
          </cell>
        </row>
        <row r="775">
          <cell r="A775" t="str">
            <v>57</v>
          </cell>
          <cell r="B775" t="str">
            <v>Lehigh/Capital</v>
          </cell>
          <cell r="C775" t="str">
            <v>SSI &amp; H H with Medicare</v>
          </cell>
          <cell r="D775" t="str">
            <v>200507</v>
          </cell>
          <cell r="E775">
            <v>8407.1610000000001</v>
          </cell>
          <cell r="F775">
            <v>3420705.88</v>
          </cell>
          <cell r="G775">
            <v>260622</v>
          </cell>
        </row>
        <row r="776">
          <cell r="A776" t="str">
            <v>57</v>
          </cell>
          <cell r="B776" t="str">
            <v>Lehigh/Capital</v>
          </cell>
          <cell r="C776" t="str">
            <v>SSI &amp; H H with Medicare</v>
          </cell>
          <cell r="D776" t="str">
            <v>200508</v>
          </cell>
          <cell r="E776">
            <v>8464.3880000000008</v>
          </cell>
          <cell r="F776">
            <v>3443989.91</v>
          </cell>
          <cell r="G776">
            <v>262396</v>
          </cell>
        </row>
        <row r="777">
          <cell r="A777" t="str">
            <v>57</v>
          </cell>
          <cell r="B777" t="str">
            <v>Lehigh/Capital</v>
          </cell>
          <cell r="C777" t="str">
            <v>SSI &amp; H H with Medicare</v>
          </cell>
          <cell r="D777" t="str">
            <v>200509</v>
          </cell>
          <cell r="E777">
            <v>8474.8330000000005</v>
          </cell>
          <cell r="F777">
            <v>3336965.73</v>
          </cell>
          <cell r="G777">
            <v>254245</v>
          </cell>
        </row>
        <row r="778">
          <cell r="A778" t="str">
            <v>57</v>
          </cell>
          <cell r="B778" t="str">
            <v>Lehigh/Capital</v>
          </cell>
          <cell r="C778" t="str">
            <v>SSI &amp; H H with Medicare</v>
          </cell>
          <cell r="D778" t="str">
            <v>200510</v>
          </cell>
          <cell r="E778">
            <v>8523.6129999999994</v>
          </cell>
          <cell r="F778">
            <v>3468087.74</v>
          </cell>
          <cell r="G778">
            <v>264232</v>
          </cell>
        </row>
        <row r="779">
          <cell r="A779" t="str">
            <v>57</v>
          </cell>
          <cell r="B779" t="str">
            <v>Lehigh/Capital</v>
          </cell>
          <cell r="C779" t="str">
            <v>SSI &amp; H H with Medicare</v>
          </cell>
          <cell r="D779" t="str">
            <v>200511</v>
          </cell>
          <cell r="E779">
            <v>8519.5010000000002</v>
          </cell>
          <cell r="F779">
            <v>3354553.19</v>
          </cell>
          <cell r="G779">
            <v>255585</v>
          </cell>
        </row>
        <row r="780">
          <cell r="A780" t="str">
            <v>57</v>
          </cell>
          <cell r="B780" t="str">
            <v>Lehigh/Capital</v>
          </cell>
          <cell r="C780" t="str">
            <v>SSI &amp; H H with Medicare</v>
          </cell>
          <cell r="D780" t="str">
            <v>200512</v>
          </cell>
          <cell r="E780">
            <v>8562.1290000000008</v>
          </cell>
          <cell r="F780">
            <v>3483759.14</v>
          </cell>
          <cell r="G780">
            <v>265426</v>
          </cell>
        </row>
        <row r="781">
          <cell r="A781" t="str">
            <v>57</v>
          </cell>
          <cell r="B781" t="str">
            <v>Lehigh/Capital</v>
          </cell>
          <cell r="C781" t="str">
            <v>SSI &amp; H H with Medicare</v>
          </cell>
          <cell r="D781" t="str">
            <v>200601</v>
          </cell>
          <cell r="E781">
            <v>100</v>
          </cell>
          <cell r="F781">
            <v>40688</v>
          </cell>
          <cell r="G781">
            <v>3100</v>
          </cell>
        </row>
        <row r="782">
          <cell r="A782" t="str">
            <v>57</v>
          </cell>
          <cell r="B782" t="str">
            <v>Lehigh/Capital</v>
          </cell>
          <cell r="C782" t="str">
            <v>SSI &amp; H H without Medicare</v>
          </cell>
          <cell r="D782" t="str">
            <v>200407</v>
          </cell>
          <cell r="E782">
            <v>13048.29</v>
          </cell>
          <cell r="F782">
            <v>7012803.46</v>
          </cell>
          <cell r="G782">
            <v>404497</v>
          </cell>
        </row>
        <row r="783">
          <cell r="A783" t="str">
            <v>57</v>
          </cell>
          <cell r="B783" t="str">
            <v>Lehigh/Capital</v>
          </cell>
          <cell r="C783" t="str">
            <v>SSI &amp; H H without Medicare</v>
          </cell>
          <cell r="D783" t="str">
            <v>200408</v>
          </cell>
          <cell r="E783">
            <v>13151.129000000001</v>
          </cell>
          <cell r="F783">
            <v>7068074.1399999997</v>
          </cell>
          <cell r="G783">
            <v>407685</v>
          </cell>
        </row>
        <row r="784">
          <cell r="A784" t="str">
            <v>57</v>
          </cell>
          <cell r="B784" t="str">
            <v>Lehigh/Capital</v>
          </cell>
          <cell r="C784" t="str">
            <v>SSI &amp; H H without Medicare</v>
          </cell>
          <cell r="D784" t="str">
            <v>200409</v>
          </cell>
          <cell r="E784">
            <v>13187.433000000001</v>
          </cell>
          <cell r="F784">
            <v>6858915.8099999996</v>
          </cell>
          <cell r="G784">
            <v>395623</v>
          </cell>
        </row>
        <row r="785">
          <cell r="A785" t="str">
            <v>57</v>
          </cell>
          <cell r="B785" t="str">
            <v>Lehigh/Capital</v>
          </cell>
          <cell r="C785" t="str">
            <v>SSI &amp; H H without Medicare</v>
          </cell>
          <cell r="D785" t="str">
            <v>200410</v>
          </cell>
          <cell r="E785">
            <v>13237.773999999999</v>
          </cell>
          <cell r="F785">
            <v>7114641.5999999996</v>
          </cell>
          <cell r="G785">
            <v>410371</v>
          </cell>
        </row>
        <row r="786">
          <cell r="A786" t="str">
            <v>57</v>
          </cell>
          <cell r="B786" t="str">
            <v>Lehigh/Capital</v>
          </cell>
          <cell r="C786" t="str">
            <v>SSI &amp; H H without Medicare</v>
          </cell>
          <cell r="D786" t="str">
            <v>200411</v>
          </cell>
          <cell r="E786">
            <v>13366.266</v>
          </cell>
          <cell r="F786">
            <v>6951928.7599999998</v>
          </cell>
          <cell r="G786">
            <v>400988</v>
          </cell>
        </row>
        <row r="787">
          <cell r="A787" t="str">
            <v>57</v>
          </cell>
          <cell r="B787" t="str">
            <v>Lehigh/Capital</v>
          </cell>
          <cell r="C787" t="str">
            <v>SSI &amp; H H without Medicare</v>
          </cell>
          <cell r="D787" t="str">
            <v>200412</v>
          </cell>
          <cell r="E787">
            <v>13566.743</v>
          </cell>
          <cell r="F787">
            <v>7291445.3200000003</v>
          </cell>
          <cell r="G787">
            <v>420569</v>
          </cell>
        </row>
        <row r="788">
          <cell r="A788" t="str">
            <v>57</v>
          </cell>
          <cell r="B788" t="str">
            <v>Lehigh/Capital</v>
          </cell>
          <cell r="C788" t="str">
            <v>SSI &amp; H H without Medicare</v>
          </cell>
          <cell r="D788" t="str">
            <v>200501</v>
          </cell>
          <cell r="E788">
            <v>13683.677</v>
          </cell>
          <cell r="F788">
            <v>7623586.8399999999</v>
          </cell>
          <cell r="G788">
            <v>424194</v>
          </cell>
        </row>
        <row r="789">
          <cell r="A789" t="str">
            <v>57</v>
          </cell>
          <cell r="B789" t="str">
            <v>Lehigh/Capital</v>
          </cell>
          <cell r="C789" t="str">
            <v>SSI &amp; H H without Medicare</v>
          </cell>
          <cell r="D789" t="str">
            <v>200502</v>
          </cell>
          <cell r="E789">
            <v>13789.321</v>
          </cell>
          <cell r="F789">
            <v>6939061.96</v>
          </cell>
          <cell r="G789">
            <v>386101</v>
          </cell>
        </row>
        <row r="790">
          <cell r="A790" t="str">
            <v>57</v>
          </cell>
          <cell r="B790" t="str">
            <v>Lehigh/Capital</v>
          </cell>
          <cell r="C790" t="str">
            <v>SSI &amp; H H without Medicare</v>
          </cell>
          <cell r="D790" t="str">
            <v>200503</v>
          </cell>
          <cell r="E790">
            <v>13911.548000000001</v>
          </cell>
          <cell r="F790">
            <v>7750540.8600000003</v>
          </cell>
          <cell r="G790">
            <v>431258</v>
          </cell>
        </row>
        <row r="791">
          <cell r="A791" t="str">
            <v>57</v>
          </cell>
          <cell r="B791" t="str">
            <v>Lehigh/Capital</v>
          </cell>
          <cell r="C791" t="str">
            <v>SSI &amp; H H without Medicare</v>
          </cell>
          <cell r="D791" t="str">
            <v>200504</v>
          </cell>
          <cell r="E791">
            <v>13989.264999999999</v>
          </cell>
          <cell r="F791">
            <v>7542452.8399999999</v>
          </cell>
          <cell r="G791">
            <v>419678</v>
          </cell>
        </row>
        <row r="792">
          <cell r="A792" t="str">
            <v>57</v>
          </cell>
          <cell r="B792" t="str">
            <v>Lehigh/Capital</v>
          </cell>
          <cell r="C792" t="str">
            <v>SSI &amp; H H without Medicare</v>
          </cell>
          <cell r="D792" t="str">
            <v>200505</v>
          </cell>
          <cell r="E792">
            <v>14089.903</v>
          </cell>
          <cell r="F792">
            <v>7849907.6200000001</v>
          </cell>
          <cell r="G792">
            <v>436787</v>
          </cell>
        </row>
        <row r="793">
          <cell r="A793" t="str">
            <v>57</v>
          </cell>
          <cell r="B793" t="str">
            <v>Lehigh/Capital</v>
          </cell>
          <cell r="C793" t="str">
            <v>SSI &amp; H H without Medicare</v>
          </cell>
          <cell r="D793" t="str">
            <v>200506</v>
          </cell>
          <cell r="E793">
            <v>14123.433000000001</v>
          </cell>
          <cell r="F793">
            <v>7614790.1299999999</v>
          </cell>
          <cell r="G793">
            <v>423703</v>
          </cell>
        </row>
        <row r="794">
          <cell r="A794" t="str">
            <v>57</v>
          </cell>
          <cell r="B794" t="str">
            <v>Lehigh/Capital</v>
          </cell>
          <cell r="C794" t="str">
            <v>SSI &amp; H H without Medicare</v>
          </cell>
          <cell r="D794" t="str">
            <v>200507</v>
          </cell>
          <cell r="E794">
            <v>14154.646000000001</v>
          </cell>
          <cell r="F794">
            <v>7885977.21</v>
          </cell>
          <cell r="G794">
            <v>438794</v>
          </cell>
        </row>
        <row r="795">
          <cell r="A795" t="str">
            <v>57</v>
          </cell>
          <cell r="B795" t="str">
            <v>Lehigh/Capital</v>
          </cell>
          <cell r="C795" t="str">
            <v>SSI &amp; H H without Medicare</v>
          </cell>
          <cell r="D795" t="str">
            <v>200508</v>
          </cell>
          <cell r="E795">
            <v>14222.161</v>
          </cell>
          <cell r="F795">
            <v>7923592.5800000001</v>
          </cell>
          <cell r="G795">
            <v>440887</v>
          </cell>
        </row>
        <row r="796">
          <cell r="A796" t="str">
            <v>57</v>
          </cell>
          <cell r="B796" t="str">
            <v>Lehigh/Capital</v>
          </cell>
          <cell r="C796" t="str">
            <v>SSI &amp; H H without Medicare</v>
          </cell>
          <cell r="D796" t="str">
            <v>200509</v>
          </cell>
          <cell r="E796">
            <v>14240.632</v>
          </cell>
          <cell r="F796">
            <v>7677979.6900000004</v>
          </cell>
          <cell r="G796">
            <v>427219</v>
          </cell>
        </row>
        <row r="797">
          <cell r="A797" t="str">
            <v>57</v>
          </cell>
          <cell r="B797" t="str">
            <v>Lehigh/Capital</v>
          </cell>
          <cell r="C797" t="str">
            <v>SSI &amp; H H without Medicare</v>
          </cell>
          <cell r="D797" t="str">
            <v>200510</v>
          </cell>
          <cell r="E797">
            <v>14335.58</v>
          </cell>
          <cell r="F797">
            <v>7986781.8499999996</v>
          </cell>
          <cell r="G797">
            <v>444403</v>
          </cell>
        </row>
        <row r="798">
          <cell r="A798" t="str">
            <v>57</v>
          </cell>
          <cell r="B798" t="str">
            <v>Lehigh/Capital</v>
          </cell>
          <cell r="C798" t="str">
            <v>SSI &amp; H H without Medicare</v>
          </cell>
          <cell r="D798" t="str">
            <v>200511</v>
          </cell>
          <cell r="E798">
            <v>14464.799000000001</v>
          </cell>
          <cell r="F798">
            <v>7798841.3600000003</v>
          </cell>
          <cell r="G798">
            <v>433944</v>
          </cell>
        </row>
        <row r="799">
          <cell r="A799" t="str">
            <v>57</v>
          </cell>
          <cell r="B799" t="str">
            <v>Lehigh/Capital</v>
          </cell>
          <cell r="C799" t="str">
            <v>SSI &amp; H H without Medicare</v>
          </cell>
          <cell r="D799" t="str">
            <v>200512</v>
          </cell>
          <cell r="E799">
            <v>14512.45</v>
          </cell>
          <cell r="F799">
            <v>8085322.0099999998</v>
          </cell>
          <cell r="G799">
            <v>449886</v>
          </cell>
        </row>
        <row r="800">
          <cell r="A800" t="str">
            <v>57</v>
          </cell>
          <cell r="B800" t="str">
            <v>Lehigh/Capital</v>
          </cell>
          <cell r="C800" t="str">
            <v>SSI &amp; H H without Medicare</v>
          </cell>
          <cell r="D800" t="str">
            <v>200601</v>
          </cell>
          <cell r="E800">
            <v>14402</v>
          </cell>
          <cell r="F800">
            <v>8023786.2599999998</v>
          </cell>
          <cell r="G800">
            <v>446462</v>
          </cell>
        </row>
        <row r="801">
          <cell r="A801" t="str">
            <v>57</v>
          </cell>
          <cell r="B801" t="str">
            <v>Lehigh/Capital</v>
          </cell>
          <cell r="C801" t="str">
            <v>TANF &lt; 1</v>
          </cell>
          <cell r="D801" t="str">
            <v>200407</v>
          </cell>
          <cell r="E801">
            <v>1363.4829999999999</v>
          </cell>
          <cell r="F801">
            <v>189578.81</v>
          </cell>
          <cell r="G801">
            <v>42268</v>
          </cell>
        </row>
        <row r="802">
          <cell r="A802" t="str">
            <v>57</v>
          </cell>
          <cell r="B802" t="str">
            <v>Lehigh/Capital</v>
          </cell>
          <cell r="C802" t="str">
            <v>TANF &lt; 1</v>
          </cell>
          <cell r="D802" t="str">
            <v>200408</v>
          </cell>
          <cell r="E802">
            <v>1375.1289999999999</v>
          </cell>
          <cell r="F802">
            <v>191198.05</v>
          </cell>
          <cell r="G802">
            <v>42629</v>
          </cell>
        </row>
        <row r="803">
          <cell r="A803" t="str">
            <v>57</v>
          </cell>
          <cell r="B803" t="str">
            <v>Lehigh/Capital</v>
          </cell>
          <cell r="C803" t="str">
            <v>TANF &lt; 1</v>
          </cell>
          <cell r="D803" t="str">
            <v>200409</v>
          </cell>
          <cell r="E803">
            <v>1392.867</v>
          </cell>
          <cell r="F803">
            <v>187410.47</v>
          </cell>
          <cell r="G803">
            <v>41786</v>
          </cell>
        </row>
        <row r="804">
          <cell r="A804" t="str">
            <v>57</v>
          </cell>
          <cell r="B804" t="str">
            <v>Lehigh/Capital</v>
          </cell>
          <cell r="C804" t="str">
            <v>TANF &lt; 1</v>
          </cell>
          <cell r="D804" t="str">
            <v>200410</v>
          </cell>
          <cell r="E804">
            <v>1402.742</v>
          </cell>
          <cell r="F804">
            <v>195037.21</v>
          </cell>
          <cell r="G804">
            <v>43485</v>
          </cell>
        </row>
        <row r="805">
          <cell r="A805" t="str">
            <v>57</v>
          </cell>
          <cell r="B805" t="str">
            <v>Lehigh/Capital</v>
          </cell>
          <cell r="C805" t="str">
            <v>TANF &lt; 1</v>
          </cell>
          <cell r="D805" t="str">
            <v>200411</v>
          </cell>
          <cell r="E805">
            <v>1409.8</v>
          </cell>
          <cell r="F805">
            <v>189688.82</v>
          </cell>
          <cell r="G805">
            <v>42294</v>
          </cell>
        </row>
        <row r="806">
          <cell r="A806" t="str">
            <v>57</v>
          </cell>
          <cell r="B806" t="str">
            <v>Lehigh/Capital</v>
          </cell>
          <cell r="C806" t="str">
            <v>TANF &lt; 1</v>
          </cell>
          <cell r="D806" t="str">
            <v>200412</v>
          </cell>
          <cell r="E806">
            <v>1451.5809999999999</v>
          </cell>
          <cell r="F806">
            <v>201827.75</v>
          </cell>
          <cell r="G806">
            <v>44999</v>
          </cell>
        </row>
        <row r="807">
          <cell r="A807" t="str">
            <v>57</v>
          </cell>
          <cell r="B807" t="str">
            <v>Lehigh/Capital</v>
          </cell>
          <cell r="C807" t="str">
            <v>TANF &lt; 1</v>
          </cell>
          <cell r="D807" t="str">
            <v>200501</v>
          </cell>
          <cell r="E807">
            <v>1486.9680000000001</v>
          </cell>
          <cell r="F807">
            <v>228041.2</v>
          </cell>
          <cell r="G807">
            <v>46096</v>
          </cell>
        </row>
        <row r="808">
          <cell r="A808" t="str">
            <v>57</v>
          </cell>
          <cell r="B808" t="str">
            <v>Lehigh/Capital</v>
          </cell>
          <cell r="C808" t="str">
            <v>TANF &lt; 1</v>
          </cell>
          <cell r="D808" t="str">
            <v>200502</v>
          </cell>
          <cell r="E808">
            <v>1521.4290000000001</v>
          </cell>
          <cell r="F808">
            <v>210748.16</v>
          </cell>
          <cell r="G808">
            <v>42600</v>
          </cell>
        </row>
        <row r="809">
          <cell r="A809" t="str">
            <v>57</v>
          </cell>
          <cell r="B809" t="str">
            <v>Lehigh/Capital</v>
          </cell>
          <cell r="C809" t="str">
            <v>TANF &lt; 1</v>
          </cell>
          <cell r="D809" t="str">
            <v>200503</v>
          </cell>
          <cell r="E809">
            <v>1592.8389999999999</v>
          </cell>
          <cell r="F809">
            <v>244277.57</v>
          </cell>
          <cell r="G809">
            <v>49378</v>
          </cell>
        </row>
        <row r="810">
          <cell r="A810" t="str">
            <v>57</v>
          </cell>
          <cell r="B810" t="str">
            <v>Lehigh/Capital</v>
          </cell>
          <cell r="C810" t="str">
            <v>TANF &lt; 1</v>
          </cell>
          <cell r="D810" t="str">
            <v>200504</v>
          </cell>
          <cell r="E810">
            <v>1585.3</v>
          </cell>
          <cell r="F810">
            <v>235274.42</v>
          </cell>
          <cell r="G810">
            <v>47559</v>
          </cell>
        </row>
        <row r="811">
          <cell r="A811" t="str">
            <v>57</v>
          </cell>
          <cell r="B811" t="str">
            <v>Lehigh/Capital</v>
          </cell>
          <cell r="C811" t="str">
            <v>TANF &lt; 1</v>
          </cell>
          <cell r="D811" t="str">
            <v>200505</v>
          </cell>
          <cell r="E811">
            <v>1613.3869999999999</v>
          </cell>
          <cell r="F811">
            <v>247428.85</v>
          </cell>
          <cell r="G811">
            <v>50015</v>
          </cell>
        </row>
        <row r="812">
          <cell r="A812" t="str">
            <v>57</v>
          </cell>
          <cell r="B812" t="str">
            <v>Lehigh/Capital</v>
          </cell>
          <cell r="C812" t="str">
            <v>TANF &lt; 1</v>
          </cell>
          <cell r="D812" t="str">
            <v>200506</v>
          </cell>
          <cell r="E812">
            <v>1646.2670000000001</v>
          </cell>
          <cell r="F812">
            <v>244322.52</v>
          </cell>
          <cell r="G812">
            <v>49388</v>
          </cell>
        </row>
        <row r="813">
          <cell r="A813" t="str">
            <v>57</v>
          </cell>
          <cell r="B813" t="str">
            <v>Lehigh/Capital</v>
          </cell>
          <cell r="C813" t="str">
            <v>TANF &lt; 1</v>
          </cell>
          <cell r="D813" t="str">
            <v>200507</v>
          </cell>
          <cell r="E813">
            <v>1656.5809999999999</v>
          </cell>
          <cell r="F813">
            <v>254053.05</v>
          </cell>
          <cell r="G813">
            <v>51354</v>
          </cell>
        </row>
        <row r="814">
          <cell r="A814" t="str">
            <v>57</v>
          </cell>
          <cell r="B814" t="str">
            <v>Lehigh/Capital</v>
          </cell>
          <cell r="C814" t="str">
            <v>TANF &lt; 1</v>
          </cell>
          <cell r="D814" t="str">
            <v>200508</v>
          </cell>
          <cell r="E814">
            <v>1685.7739999999999</v>
          </cell>
          <cell r="F814">
            <v>258530.13</v>
          </cell>
          <cell r="G814">
            <v>52259</v>
          </cell>
        </row>
        <row r="815">
          <cell r="A815" t="str">
            <v>57</v>
          </cell>
          <cell r="B815" t="str">
            <v>Lehigh/Capital</v>
          </cell>
          <cell r="C815" t="str">
            <v>TANF &lt; 1</v>
          </cell>
          <cell r="D815" t="str">
            <v>200509</v>
          </cell>
          <cell r="E815">
            <v>1670.634</v>
          </cell>
          <cell r="F815">
            <v>247938.71</v>
          </cell>
          <cell r="G815">
            <v>50119</v>
          </cell>
        </row>
        <row r="816">
          <cell r="A816" t="str">
            <v>57</v>
          </cell>
          <cell r="B816" t="str">
            <v>Lehigh/Capital</v>
          </cell>
          <cell r="C816" t="str">
            <v>TANF &lt; 1</v>
          </cell>
          <cell r="D816" t="str">
            <v>200510</v>
          </cell>
          <cell r="E816">
            <v>1713.4190000000001</v>
          </cell>
          <cell r="F816">
            <v>262769.87</v>
          </cell>
          <cell r="G816">
            <v>53116</v>
          </cell>
        </row>
        <row r="817">
          <cell r="A817" t="str">
            <v>57</v>
          </cell>
          <cell r="B817" t="str">
            <v>Lehigh/Capital</v>
          </cell>
          <cell r="C817" t="str">
            <v>TANF &lt; 1</v>
          </cell>
          <cell r="D817" t="str">
            <v>200511</v>
          </cell>
          <cell r="E817">
            <v>1742.3</v>
          </cell>
          <cell r="F817">
            <v>258574.72</v>
          </cell>
          <cell r="G817">
            <v>52269</v>
          </cell>
        </row>
        <row r="818">
          <cell r="A818" t="str">
            <v>57</v>
          </cell>
          <cell r="B818" t="str">
            <v>Lehigh/Capital</v>
          </cell>
          <cell r="C818" t="str">
            <v>TANF &lt; 1</v>
          </cell>
          <cell r="D818" t="str">
            <v>200512</v>
          </cell>
          <cell r="E818">
            <v>1761</v>
          </cell>
          <cell r="F818">
            <v>270066.83</v>
          </cell>
          <cell r="G818">
            <v>54591</v>
          </cell>
        </row>
        <row r="819">
          <cell r="A819" t="str">
            <v>57</v>
          </cell>
          <cell r="B819" t="str">
            <v>Lehigh/Capital</v>
          </cell>
          <cell r="C819" t="str">
            <v>TANF &lt; 1</v>
          </cell>
          <cell r="D819" t="str">
            <v>200601</v>
          </cell>
          <cell r="E819">
            <v>1662</v>
          </cell>
          <cell r="F819">
            <v>254884.32</v>
          </cell>
          <cell r="G819">
            <v>51522</v>
          </cell>
        </row>
        <row r="820">
          <cell r="A820" t="str">
            <v>57</v>
          </cell>
          <cell r="B820" t="str">
            <v>Lehigh/Capital</v>
          </cell>
          <cell r="C820" t="str">
            <v>TANF 1+</v>
          </cell>
          <cell r="D820" t="str">
            <v>200407</v>
          </cell>
          <cell r="E820">
            <v>30156.452000000001</v>
          </cell>
          <cell r="F820">
            <v>4192953.98</v>
          </cell>
          <cell r="G820">
            <v>934850</v>
          </cell>
        </row>
        <row r="821">
          <cell r="A821" t="str">
            <v>57</v>
          </cell>
          <cell r="B821" t="str">
            <v>Lehigh/Capital</v>
          </cell>
          <cell r="C821" t="str">
            <v>TANF 1+</v>
          </cell>
          <cell r="D821" t="str">
            <v>200408</v>
          </cell>
          <cell r="E821">
            <v>30679.161</v>
          </cell>
          <cell r="F821">
            <v>4265631.93</v>
          </cell>
          <cell r="G821">
            <v>951054</v>
          </cell>
        </row>
        <row r="822">
          <cell r="A822" t="str">
            <v>57</v>
          </cell>
          <cell r="B822" t="str">
            <v>Lehigh/Capital</v>
          </cell>
          <cell r="C822" t="str">
            <v>TANF 1+</v>
          </cell>
          <cell r="D822" t="str">
            <v>200409</v>
          </cell>
          <cell r="E822">
            <v>31081.233</v>
          </cell>
          <cell r="F822">
            <v>4181980.71</v>
          </cell>
          <cell r="G822">
            <v>932437</v>
          </cell>
        </row>
        <row r="823">
          <cell r="A823" t="str">
            <v>57</v>
          </cell>
          <cell r="B823" t="str">
            <v>Lehigh/Capital</v>
          </cell>
          <cell r="C823" t="str">
            <v>TANF 1+</v>
          </cell>
          <cell r="D823" t="str">
            <v>200410</v>
          </cell>
          <cell r="E823">
            <v>31448.612000000001</v>
          </cell>
          <cell r="F823">
            <v>4372477.03</v>
          </cell>
          <cell r="G823">
            <v>974907</v>
          </cell>
        </row>
        <row r="824">
          <cell r="A824" t="str">
            <v>57</v>
          </cell>
          <cell r="B824" t="str">
            <v>Lehigh/Capital</v>
          </cell>
          <cell r="C824" t="str">
            <v>TANF 1+</v>
          </cell>
          <cell r="D824" t="str">
            <v>200411</v>
          </cell>
          <cell r="E824">
            <v>32081.933000000001</v>
          </cell>
          <cell r="F824">
            <v>4316624.79</v>
          </cell>
          <cell r="G824">
            <v>962458</v>
          </cell>
        </row>
        <row r="825">
          <cell r="A825" t="str">
            <v>57</v>
          </cell>
          <cell r="B825" t="str">
            <v>Lehigh/Capital</v>
          </cell>
          <cell r="C825" t="str">
            <v>TANF 1+</v>
          </cell>
          <cell r="D825" t="str">
            <v>200412</v>
          </cell>
          <cell r="E825">
            <v>32399.096000000001</v>
          </cell>
          <cell r="F825">
            <v>4504771.29</v>
          </cell>
          <cell r="G825">
            <v>1004372</v>
          </cell>
        </row>
        <row r="826">
          <cell r="A826" t="str">
            <v>57</v>
          </cell>
          <cell r="B826" t="str">
            <v>Lehigh/Capital</v>
          </cell>
          <cell r="C826" t="str">
            <v>TANF 1+</v>
          </cell>
          <cell r="D826" t="str">
            <v>200501</v>
          </cell>
          <cell r="E826">
            <v>32952.063999999998</v>
          </cell>
          <cell r="F826">
            <v>5053528.03</v>
          </cell>
          <cell r="G826">
            <v>1021514</v>
          </cell>
        </row>
        <row r="827">
          <cell r="A827" t="str">
            <v>57</v>
          </cell>
          <cell r="B827" t="str">
            <v>Lehigh/Capital</v>
          </cell>
          <cell r="C827" t="str">
            <v>TANF 1+</v>
          </cell>
          <cell r="D827" t="str">
            <v>200502</v>
          </cell>
          <cell r="E827">
            <v>33267</v>
          </cell>
          <cell r="F827">
            <v>4608144.6900000004</v>
          </cell>
          <cell r="G827">
            <v>931476</v>
          </cell>
        </row>
        <row r="828">
          <cell r="A828" t="str">
            <v>57</v>
          </cell>
          <cell r="B828" t="str">
            <v>Lehigh/Capital</v>
          </cell>
          <cell r="C828" t="str">
            <v>TANF 1+</v>
          </cell>
          <cell r="D828" t="str">
            <v>200503</v>
          </cell>
          <cell r="E828">
            <v>33678.675999999999</v>
          </cell>
          <cell r="F828">
            <v>5164961.33</v>
          </cell>
          <cell r="G828">
            <v>1044039</v>
          </cell>
        </row>
        <row r="829">
          <cell r="A829" t="str">
            <v>57</v>
          </cell>
          <cell r="B829" t="str">
            <v>Lehigh/Capital</v>
          </cell>
          <cell r="C829" t="str">
            <v>TANF 1+</v>
          </cell>
          <cell r="D829" t="str">
            <v>200504</v>
          </cell>
          <cell r="E829">
            <v>33775.332999999999</v>
          </cell>
          <cell r="F829">
            <v>5012596.25</v>
          </cell>
          <cell r="G829">
            <v>1013260</v>
          </cell>
        </row>
        <row r="830">
          <cell r="A830" t="str">
            <v>57</v>
          </cell>
          <cell r="B830" t="str">
            <v>Lehigh/Capital</v>
          </cell>
          <cell r="C830" t="str">
            <v>TANF 1+</v>
          </cell>
          <cell r="D830" t="str">
            <v>200505</v>
          </cell>
          <cell r="E830">
            <v>34194.709000000003</v>
          </cell>
          <cell r="F830">
            <v>5244099.9000000004</v>
          </cell>
          <cell r="G830">
            <v>1060036</v>
          </cell>
        </row>
        <row r="831">
          <cell r="A831" t="str">
            <v>57</v>
          </cell>
          <cell r="B831" t="str">
            <v>Lehigh/Capital</v>
          </cell>
          <cell r="C831" t="str">
            <v>TANF 1+</v>
          </cell>
          <cell r="D831" t="str">
            <v>200506</v>
          </cell>
          <cell r="E831">
            <v>34259.233999999997</v>
          </cell>
          <cell r="F831">
            <v>5084412.38</v>
          </cell>
          <cell r="G831">
            <v>1027777</v>
          </cell>
        </row>
        <row r="832">
          <cell r="A832" t="str">
            <v>57</v>
          </cell>
          <cell r="B832" t="str">
            <v>Lehigh/Capital</v>
          </cell>
          <cell r="C832" t="str">
            <v>TANF 1+</v>
          </cell>
          <cell r="D832" t="str">
            <v>200507</v>
          </cell>
          <cell r="E832">
            <v>34360.29</v>
          </cell>
          <cell r="F832">
            <v>5269493.38</v>
          </cell>
          <cell r="G832">
            <v>1065169</v>
          </cell>
        </row>
        <row r="833">
          <cell r="A833" t="str">
            <v>57</v>
          </cell>
          <cell r="B833" t="str">
            <v>Lehigh/Capital</v>
          </cell>
          <cell r="C833" t="str">
            <v>TANF 1+</v>
          </cell>
          <cell r="D833" t="str">
            <v>200508</v>
          </cell>
          <cell r="E833">
            <v>34634.387000000002</v>
          </cell>
          <cell r="F833">
            <v>5311528.84</v>
          </cell>
          <cell r="G833">
            <v>1073666</v>
          </cell>
        </row>
        <row r="834">
          <cell r="A834" t="str">
            <v>57</v>
          </cell>
          <cell r="B834" t="str">
            <v>Lehigh/Capital</v>
          </cell>
          <cell r="C834" t="str">
            <v>TANF 1+</v>
          </cell>
          <cell r="D834" t="str">
            <v>200509</v>
          </cell>
          <cell r="E834">
            <v>34768.599000000002</v>
          </cell>
          <cell r="F834">
            <v>5160007.1399999997</v>
          </cell>
          <cell r="G834">
            <v>1043058</v>
          </cell>
        </row>
        <row r="835">
          <cell r="A835" t="str">
            <v>57</v>
          </cell>
          <cell r="B835" t="str">
            <v>Lehigh/Capital</v>
          </cell>
          <cell r="C835" t="str">
            <v>TANF 1+</v>
          </cell>
          <cell r="D835" t="str">
            <v>200510</v>
          </cell>
          <cell r="E835">
            <v>35150.451999999997</v>
          </cell>
          <cell r="F835">
            <v>5390672.5800000001</v>
          </cell>
          <cell r="G835">
            <v>1089664</v>
          </cell>
        </row>
        <row r="836">
          <cell r="A836" t="str">
            <v>57</v>
          </cell>
          <cell r="B836" t="str">
            <v>Lehigh/Capital</v>
          </cell>
          <cell r="C836" t="str">
            <v>TANF 1+</v>
          </cell>
          <cell r="D836" t="str">
            <v>200511</v>
          </cell>
          <cell r="E836">
            <v>35491.199000000001</v>
          </cell>
          <cell r="F836">
            <v>5267248.03</v>
          </cell>
          <cell r="G836">
            <v>1064736</v>
          </cell>
        </row>
        <row r="837">
          <cell r="A837" t="str">
            <v>57</v>
          </cell>
          <cell r="B837" t="str">
            <v>Lehigh/Capital</v>
          </cell>
          <cell r="C837" t="str">
            <v>TANF 1+</v>
          </cell>
          <cell r="D837" t="str">
            <v>200512</v>
          </cell>
          <cell r="E837">
            <v>35880.548000000003</v>
          </cell>
          <cell r="F837">
            <v>5502640.04</v>
          </cell>
          <cell r="G837">
            <v>1112297</v>
          </cell>
        </row>
        <row r="838">
          <cell r="A838" t="str">
            <v>57</v>
          </cell>
          <cell r="B838" t="str">
            <v>Lehigh/Capital</v>
          </cell>
          <cell r="C838" t="str">
            <v>TANF 1+</v>
          </cell>
          <cell r="D838" t="str">
            <v>200601</v>
          </cell>
          <cell r="E838">
            <v>35828</v>
          </cell>
          <cell r="F838">
            <v>5494582.0800000001</v>
          </cell>
          <cell r="G838">
            <v>1110668</v>
          </cell>
        </row>
        <row r="839">
          <cell r="A839" t="str">
            <v>58</v>
          </cell>
          <cell r="B839" t="str">
            <v>Lehigh/Capital</v>
          </cell>
          <cell r="C839" t="str">
            <v>Categorically Needy State-Only GA</v>
          </cell>
          <cell r="D839" t="str">
            <v>200301</v>
          </cell>
          <cell r="E839">
            <v>1104.548</v>
          </cell>
          <cell r="F839">
            <v>389659.33</v>
          </cell>
          <cell r="G839">
            <v>34241</v>
          </cell>
        </row>
        <row r="840">
          <cell r="A840" t="str">
            <v>58</v>
          </cell>
          <cell r="B840" t="str">
            <v>Lehigh/Capital</v>
          </cell>
          <cell r="C840" t="str">
            <v>Categorically Needy State-Only GA</v>
          </cell>
          <cell r="D840" t="str">
            <v>200302</v>
          </cell>
          <cell r="E840">
            <v>1155.107</v>
          </cell>
          <cell r="F840">
            <v>367766.09</v>
          </cell>
          <cell r="G840">
            <v>32343</v>
          </cell>
        </row>
        <row r="841">
          <cell r="A841" t="str">
            <v>58</v>
          </cell>
          <cell r="B841" t="str">
            <v>Lehigh/Capital</v>
          </cell>
          <cell r="C841" t="str">
            <v>Categorically Needy State-Only GA</v>
          </cell>
          <cell r="D841" t="str">
            <v>200303</v>
          </cell>
          <cell r="E841">
            <v>1210</v>
          </cell>
          <cell r="F841">
            <v>426915.44</v>
          </cell>
          <cell r="G841">
            <v>37510</v>
          </cell>
        </row>
        <row r="842">
          <cell r="A842" t="str">
            <v>58</v>
          </cell>
          <cell r="B842" t="str">
            <v>Lehigh/Capital</v>
          </cell>
          <cell r="C842" t="str">
            <v>Categorically Needy State-Only GA</v>
          </cell>
          <cell r="D842" t="str">
            <v>200304</v>
          </cell>
          <cell r="E842">
            <v>1209.0999999999999</v>
          </cell>
          <cell r="F842">
            <v>413061.33</v>
          </cell>
          <cell r="G842">
            <v>36273</v>
          </cell>
        </row>
        <row r="843">
          <cell r="A843" t="str">
            <v>58</v>
          </cell>
          <cell r="B843" t="str">
            <v>Lehigh/Capital</v>
          </cell>
          <cell r="C843" t="str">
            <v>Categorically Needy State-Only GA</v>
          </cell>
          <cell r="D843" t="str">
            <v>200305</v>
          </cell>
          <cell r="E843">
            <v>1224.194</v>
          </cell>
          <cell r="F843">
            <v>431106.5</v>
          </cell>
          <cell r="G843">
            <v>37950</v>
          </cell>
        </row>
        <row r="844">
          <cell r="A844" t="str">
            <v>58</v>
          </cell>
          <cell r="B844" t="str">
            <v>Lehigh/Capital</v>
          </cell>
          <cell r="C844" t="str">
            <v>Categorically Needy State-Only GA</v>
          </cell>
          <cell r="D844" t="str">
            <v>200306</v>
          </cell>
          <cell r="E844">
            <v>1237</v>
          </cell>
          <cell r="F844">
            <v>421233.02</v>
          </cell>
          <cell r="G844">
            <v>37110</v>
          </cell>
        </row>
        <row r="845">
          <cell r="A845" t="str">
            <v>58</v>
          </cell>
          <cell r="B845" t="str">
            <v>Lehigh/Capital</v>
          </cell>
          <cell r="C845" t="str">
            <v>Categorically Needy State-Only GA</v>
          </cell>
          <cell r="D845" t="str">
            <v>200307</v>
          </cell>
          <cell r="E845">
            <v>1228.096</v>
          </cell>
          <cell r="F845">
            <v>432291.82</v>
          </cell>
          <cell r="G845">
            <v>38071</v>
          </cell>
        </row>
        <row r="846">
          <cell r="A846" t="str">
            <v>58</v>
          </cell>
          <cell r="B846" t="str">
            <v>Lehigh/Capital</v>
          </cell>
          <cell r="C846" t="str">
            <v>Categorically Needy State-Only GA</v>
          </cell>
          <cell r="D846" t="str">
            <v>200308</v>
          </cell>
          <cell r="E846">
            <v>1222.1610000000001</v>
          </cell>
          <cell r="F846">
            <v>429681.9</v>
          </cell>
          <cell r="G846">
            <v>37887</v>
          </cell>
        </row>
        <row r="847">
          <cell r="A847" t="str">
            <v>58</v>
          </cell>
          <cell r="B847" t="str">
            <v>Lehigh/Capital</v>
          </cell>
          <cell r="C847" t="str">
            <v>Categorically Needy State-Only GA</v>
          </cell>
          <cell r="D847" t="str">
            <v>200309</v>
          </cell>
          <cell r="E847">
            <v>1251.7670000000001</v>
          </cell>
          <cell r="F847">
            <v>426965.71</v>
          </cell>
          <cell r="G847">
            <v>37553</v>
          </cell>
        </row>
        <row r="848">
          <cell r="A848" t="str">
            <v>58</v>
          </cell>
          <cell r="B848" t="str">
            <v>Lehigh/Capital</v>
          </cell>
          <cell r="C848" t="str">
            <v>Categorically Needy State-Only GA</v>
          </cell>
          <cell r="D848" t="str">
            <v>200310</v>
          </cell>
          <cell r="E848">
            <v>1248.646</v>
          </cell>
          <cell r="F848">
            <v>441158.73</v>
          </cell>
          <cell r="G848">
            <v>38708</v>
          </cell>
        </row>
        <row r="849">
          <cell r="A849" t="str">
            <v>58</v>
          </cell>
          <cell r="B849" t="str">
            <v>Lehigh/Capital</v>
          </cell>
          <cell r="C849" t="str">
            <v>Categorically Needy State-Only GA</v>
          </cell>
          <cell r="D849" t="str">
            <v>200311</v>
          </cell>
          <cell r="E849">
            <v>1322.9670000000001</v>
          </cell>
          <cell r="F849">
            <v>451993.48</v>
          </cell>
          <cell r="G849">
            <v>39689</v>
          </cell>
        </row>
        <row r="850">
          <cell r="A850" t="str">
            <v>58</v>
          </cell>
          <cell r="B850" t="str">
            <v>Lehigh/Capital</v>
          </cell>
          <cell r="C850" t="str">
            <v>Categorically Needy State-Only GA</v>
          </cell>
          <cell r="D850" t="str">
            <v>200312</v>
          </cell>
          <cell r="E850">
            <v>1357.258</v>
          </cell>
          <cell r="F850">
            <v>479532.77</v>
          </cell>
          <cell r="G850">
            <v>42075</v>
          </cell>
        </row>
        <row r="851">
          <cell r="A851" t="str">
            <v>58</v>
          </cell>
          <cell r="B851" t="str">
            <v>Lehigh/Capital</v>
          </cell>
          <cell r="C851" t="str">
            <v>Categorically Needy State-Only GA</v>
          </cell>
          <cell r="D851" t="str">
            <v>200401</v>
          </cell>
          <cell r="E851">
            <v>1354.2260000000001</v>
          </cell>
          <cell r="F851">
            <v>542137.61</v>
          </cell>
          <cell r="G851">
            <v>41981</v>
          </cell>
        </row>
        <row r="852">
          <cell r="A852" t="str">
            <v>58</v>
          </cell>
          <cell r="B852" t="str">
            <v>Lehigh/Capital</v>
          </cell>
          <cell r="C852" t="str">
            <v>Categorically Needy State-Only GA</v>
          </cell>
          <cell r="D852" t="str">
            <v>200402</v>
          </cell>
          <cell r="E852">
            <v>1397.414</v>
          </cell>
          <cell r="F852">
            <v>523345.14</v>
          </cell>
          <cell r="G852">
            <v>40525</v>
          </cell>
        </row>
        <row r="853">
          <cell r="A853" t="str">
            <v>58</v>
          </cell>
          <cell r="B853" t="str">
            <v>Lehigh/Capital</v>
          </cell>
          <cell r="C853" t="str">
            <v>Categorically Needy State-Only GA</v>
          </cell>
          <cell r="D853" t="str">
            <v>200403</v>
          </cell>
          <cell r="E853">
            <v>1470.452</v>
          </cell>
          <cell r="F853">
            <v>588666.28</v>
          </cell>
          <cell r="G853">
            <v>45584</v>
          </cell>
        </row>
        <row r="854">
          <cell r="A854" t="str">
            <v>58</v>
          </cell>
          <cell r="B854" t="str">
            <v>Lehigh/Capital</v>
          </cell>
          <cell r="C854" t="str">
            <v>Categorically Needy State-Only GA</v>
          </cell>
          <cell r="D854" t="str">
            <v>200404</v>
          </cell>
          <cell r="E854">
            <v>1516.9</v>
          </cell>
          <cell r="F854">
            <v>587677.02</v>
          </cell>
          <cell r="G854">
            <v>45507</v>
          </cell>
        </row>
        <row r="855">
          <cell r="A855" t="str">
            <v>58</v>
          </cell>
          <cell r="B855" t="str">
            <v>Lehigh/Capital</v>
          </cell>
          <cell r="C855" t="str">
            <v>Categorically Needy State-Only GA</v>
          </cell>
          <cell r="D855" t="str">
            <v>200405</v>
          </cell>
          <cell r="E855">
            <v>1631.645</v>
          </cell>
          <cell r="F855">
            <v>653197.13</v>
          </cell>
          <cell r="G855">
            <v>50581</v>
          </cell>
        </row>
        <row r="856">
          <cell r="A856" t="str">
            <v>58</v>
          </cell>
          <cell r="B856" t="str">
            <v>Lehigh/Capital</v>
          </cell>
          <cell r="C856" t="str">
            <v>Categorically Needy State-Only GA</v>
          </cell>
          <cell r="D856" t="str">
            <v>200406</v>
          </cell>
          <cell r="E856">
            <v>1677.633</v>
          </cell>
          <cell r="F856">
            <v>649948.24</v>
          </cell>
          <cell r="G856">
            <v>50329</v>
          </cell>
        </row>
        <row r="857">
          <cell r="A857" t="str">
            <v>58</v>
          </cell>
          <cell r="B857" t="str">
            <v>Lehigh/Capital</v>
          </cell>
          <cell r="C857" t="str">
            <v>Categorically Needy State-Only GA</v>
          </cell>
          <cell r="D857" t="str">
            <v>200407</v>
          </cell>
          <cell r="E857">
            <v>0</v>
          </cell>
          <cell r="F857">
            <v>0</v>
          </cell>
          <cell r="G857">
            <v>0</v>
          </cell>
        </row>
        <row r="858">
          <cell r="A858" t="str">
            <v>58</v>
          </cell>
          <cell r="B858" t="str">
            <v>Lehigh/Capital</v>
          </cell>
          <cell r="C858" t="str">
            <v>Categorically Needy State-Only GA</v>
          </cell>
          <cell r="D858" t="str">
            <v>200408</v>
          </cell>
          <cell r="E858">
            <v>0</v>
          </cell>
          <cell r="F858">
            <v>0</v>
          </cell>
          <cell r="G858">
            <v>0</v>
          </cell>
        </row>
        <row r="859">
          <cell r="A859" t="str">
            <v>58</v>
          </cell>
          <cell r="B859" t="str">
            <v>Lehigh/Capital</v>
          </cell>
          <cell r="C859" t="str">
            <v>Categorically Needy State-Only GA</v>
          </cell>
          <cell r="D859" t="str">
            <v>200409</v>
          </cell>
          <cell r="E859">
            <v>0</v>
          </cell>
          <cell r="F859">
            <v>0</v>
          </cell>
          <cell r="G859">
            <v>0</v>
          </cell>
        </row>
        <row r="860">
          <cell r="A860" t="str">
            <v>58</v>
          </cell>
          <cell r="B860" t="str">
            <v>Lehigh/Capital</v>
          </cell>
          <cell r="C860" t="str">
            <v>Categorically Needy State-Only GA</v>
          </cell>
          <cell r="D860" t="str">
            <v>200410</v>
          </cell>
          <cell r="E860">
            <v>0</v>
          </cell>
          <cell r="F860">
            <v>0</v>
          </cell>
          <cell r="G860">
            <v>0</v>
          </cell>
        </row>
        <row r="861">
          <cell r="A861" t="str">
            <v>58</v>
          </cell>
          <cell r="B861" t="str">
            <v>Lehigh/Capital</v>
          </cell>
          <cell r="C861" t="str">
            <v>Categorically Needy State-Only GA</v>
          </cell>
          <cell r="D861" t="str">
            <v>200411</v>
          </cell>
          <cell r="E861">
            <v>0</v>
          </cell>
          <cell r="F861">
            <v>0</v>
          </cell>
          <cell r="G861">
            <v>0</v>
          </cell>
        </row>
        <row r="862">
          <cell r="A862" t="str">
            <v>58</v>
          </cell>
          <cell r="B862" t="str">
            <v>Lehigh/Capital</v>
          </cell>
          <cell r="C862" t="str">
            <v>Categorically Needy State-Only GA</v>
          </cell>
          <cell r="D862" t="str">
            <v>200412</v>
          </cell>
          <cell r="E862">
            <v>0</v>
          </cell>
          <cell r="F862">
            <v>0</v>
          </cell>
          <cell r="G862">
            <v>0</v>
          </cell>
        </row>
        <row r="863">
          <cell r="A863" t="str">
            <v>58</v>
          </cell>
          <cell r="B863" t="str">
            <v>Lehigh/Capital</v>
          </cell>
          <cell r="C863" t="str">
            <v>Federal GA</v>
          </cell>
          <cell r="D863" t="str">
            <v>200301</v>
          </cell>
          <cell r="E863">
            <v>730.48299999999995</v>
          </cell>
          <cell r="F863">
            <v>365344.95</v>
          </cell>
          <cell r="G863">
            <v>22645</v>
          </cell>
        </row>
        <row r="864">
          <cell r="A864" t="str">
            <v>58</v>
          </cell>
          <cell r="B864" t="str">
            <v>Lehigh/Capital</v>
          </cell>
          <cell r="C864" t="str">
            <v>Federal GA</v>
          </cell>
          <cell r="D864" t="str">
            <v>200302</v>
          </cell>
          <cell r="E864">
            <v>726.89300000000003</v>
          </cell>
          <cell r="F864">
            <v>327087.78999999998</v>
          </cell>
          <cell r="G864">
            <v>20353</v>
          </cell>
        </row>
        <row r="865">
          <cell r="A865" t="str">
            <v>58</v>
          </cell>
          <cell r="B865" t="str">
            <v>Lehigh/Capital</v>
          </cell>
          <cell r="C865" t="str">
            <v>Federal GA</v>
          </cell>
          <cell r="D865" t="str">
            <v>200303</v>
          </cell>
          <cell r="E865">
            <v>729.64599999999996</v>
          </cell>
          <cell r="F865">
            <v>364736.54</v>
          </cell>
          <cell r="G865">
            <v>22619</v>
          </cell>
        </row>
        <row r="866">
          <cell r="A866" t="str">
            <v>58</v>
          </cell>
          <cell r="B866" t="str">
            <v>Lehigh/Capital</v>
          </cell>
          <cell r="C866" t="str">
            <v>Federal GA</v>
          </cell>
          <cell r="D866" t="str">
            <v>200304</v>
          </cell>
          <cell r="E866">
            <v>698.76700000000005</v>
          </cell>
          <cell r="F866">
            <v>338737.76</v>
          </cell>
          <cell r="G866">
            <v>20963</v>
          </cell>
        </row>
        <row r="867">
          <cell r="A867" t="str">
            <v>58</v>
          </cell>
          <cell r="B867" t="str">
            <v>Lehigh/Capital</v>
          </cell>
          <cell r="C867" t="str">
            <v>Federal GA</v>
          </cell>
          <cell r="D867" t="str">
            <v>200305</v>
          </cell>
          <cell r="E867">
            <v>702.41899999999998</v>
          </cell>
          <cell r="F867">
            <v>351358.35</v>
          </cell>
          <cell r="G867">
            <v>21775</v>
          </cell>
        </row>
        <row r="868">
          <cell r="A868" t="str">
            <v>58</v>
          </cell>
          <cell r="B868" t="str">
            <v>Lehigh/Capital</v>
          </cell>
          <cell r="C868" t="str">
            <v>Federal GA</v>
          </cell>
          <cell r="D868" t="str">
            <v>200306</v>
          </cell>
          <cell r="E868">
            <v>698.43299999999999</v>
          </cell>
          <cell r="F868">
            <v>339061.4</v>
          </cell>
          <cell r="G868">
            <v>20953</v>
          </cell>
        </row>
        <row r="869">
          <cell r="A869" t="str">
            <v>58</v>
          </cell>
          <cell r="B869" t="str">
            <v>Lehigh/Capital</v>
          </cell>
          <cell r="C869" t="str">
            <v>Federal GA</v>
          </cell>
          <cell r="D869" t="str">
            <v>200307</v>
          </cell>
          <cell r="E869">
            <v>696.54899999999998</v>
          </cell>
          <cell r="F869">
            <v>349416.52</v>
          </cell>
          <cell r="G869">
            <v>21593</v>
          </cell>
        </row>
        <row r="870">
          <cell r="A870" t="str">
            <v>58</v>
          </cell>
          <cell r="B870" t="str">
            <v>Lehigh/Capital</v>
          </cell>
          <cell r="C870" t="str">
            <v>Federal GA</v>
          </cell>
          <cell r="D870" t="str">
            <v>200308</v>
          </cell>
          <cell r="E870">
            <v>691.35500000000002</v>
          </cell>
          <cell r="F870">
            <v>346811.2</v>
          </cell>
          <cell r="G870">
            <v>21432</v>
          </cell>
        </row>
        <row r="871">
          <cell r="A871" t="str">
            <v>58</v>
          </cell>
          <cell r="B871" t="str">
            <v>Lehigh/Capital</v>
          </cell>
          <cell r="C871" t="str">
            <v>Federal GA</v>
          </cell>
          <cell r="D871" t="str">
            <v>200309</v>
          </cell>
          <cell r="E871">
            <v>692.53300000000002</v>
          </cell>
          <cell r="F871">
            <v>335226.28999999998</v>
          </cell>
          <cell r="G871">
            <v>20776</v>
          </cell>
        </row>
        <row r="872">
          <cell r="A872" t="str">
            <v>58</v>
          </cell>
          <cell r="B872" t="str">
            <v>Lehigh/Capital</v>
          </cell>
          <cell r="C872" t="str">
            <v>Federal GA</v>
          </cell>
          <cell r="D872" t="str">
            <v>200310</v>
          </cell>
          <cell r="E872">
            <v>719.48299999999995</v>
          </cell>
          <cell r="F872">
            <v>360921.81</v>
          </cell>
          <cell r="G872">
            <v>22304</v>
          </cell>
        </row>
        <row r="873">
          <cell r="A873" t="str">
            <v>58</v>
          </cell>
          <cell r="B873" t="str">
            <v>Lehigh/Capital</v>
          </cell>
          <cell r="C873" t="str">
            <v>Federal GA</v>
          </cell>
          <cell r="D873" t="str">
            <v>200311</v>
          </cell>
          <cell r="E873">
            <v>741.83299999999997</v>
          </cell>
          <cell r="F873">
            <v>359644.87</v>
          </cell>
          <cell r="G873">
            <v>22255</v>
          </cell>
        </row>
        <row r="874">
          <cell r="A874" t="str">
            <v>58</v>
          </cell>
          <cell r="B874" t="str">
            <v>Lehigh/Capital</v>
          </cell>
          <cell r="C874" t="str">
            <v>Federal GA</v>
          </cell>
          <cell r="D874" t="str">
            <v>200312</v>
          </cell>
          <cell r="E874">
            <v>770.548</v>
          </cell>
          <cell r="F874">
            <v>386036.24</v>
          </cell>
          <cell r="G874">
            <v>23887</v>
          </cell>
        </row>
        <row r="875">
          <cell r="A875" t="str">
            <v>58</v>
          </cell>
          <cell r="B875" t="str">
            <v>Lehigh/Capital</v>
          </cell>
          <cell r="C875" t="str">
            <v>Federal GA</v>
          </cell>
          <cell r="D875" t="str">
            <v>200401</v>
          </cell>
          <cell r="E875">
            <v>784.25699999999995</v>
          </cell>
          <cell r="F875">
            <v>444423.36</v>
          </cell>
          <cell r="G875">
            <v>24312</v>
          </cell>
        </row>
        <row r="876">
          <cell r="A876" t="str">
            <v>58</v>
          </cell>
          <cell r="B876" t="str">
            <v>Lehigh/Capital</v>
          </cell>
          <cell r="C876" t="str">
            <v>Federal GA</v>
          </cell>
          <cell r="D876" t="str">
            <v>200402</v>
          </cell>
          <cell r="E876">
            <v>811.75800000000004</v>
          </cell>
          <cell r="F876">
            <v>430329.48</v>
          </cell>
          <cell r="G876">
            <v>23541</v>
          </cell>
        </row>
        <row r="877">
          <cell r="A877" t="str">
            <v>58</v>
          </cell>
          <cell r="B877" t="str">
            <v>Lehigh/Capital</v>
          </cell>
          <cell r="C877" t="str">
            <v>Federal GA</v>
          </cell>
          <cell r="D877" t="str">
            <v>200403</v>
          </cell>
          <cell r="E877">
            <v>836.80600000000004</v>
          </cell>
          <cell r="F877">
            <v>474201.48</v>
          </cell>
          <cell r="G877">
            <v>25941</v>
          </cell>
        </row>
        <row r="878">
          <cell r="A878" t="str">
            <v>58</v>
          </cell>
          <cell r="B878" t="str">
            <v>Lehigh/Capital</v>
          </cell>
          <cell r="C878" t="str">
            <v>Federal GA</v>
          </cell>
          <cell r="D878" t="str">
            <v>200404</v>
          </cell>
          <cell r="E878">
            <v>850.16700000000003</v>
          </cell>
          <cell r="F878">
            <v>466231.4</v>
          </cell>
          <cell r="G878">
            <v>25505</v>
          </cell>
        </row>
        <row r="879">
          <cell r="A879" t="str">
            <v>58</v>
          </cell>
          <cell r="B879" t="str">
            <v>Lehigh/Capital</v>
          </cell>
          <cell r="C879" t="str">
            <v>Federal GA</v>
          </cell>
          <cell r="D879" t="str">
            <v>200405</v>
          </cell>
          <cell r="E879">
            <v>881.51599999999996</v>
          </cell>
          <cell r="F879">
            <v>499537.56</v>
          </cell>
          <cell r="G879">
            <v>27327</v>
          </cell>
        </row>
        <row r="880">
          <cell r="A880" t="str">
            <v>58</v>
          </cell>
          <cell r="B880" t="str">
            <v>Lehigh/Capital</v>
          </cell>
          <cell r="C880" t="str">
            <v>Federal GA</v>
          </cell>
          <cell r="D880" t="str">
            <v>200406</v>
          </cell>
          <cell r="E880">
            <v>907.53300000000002</v>
          </cell>
          <cell r="F880">
            <v>497691.28</v>
          </cell>
          <cell r="G880">
            <v>27226</v>
          </cell>
        </row>
        <row r="881">
          <cell r="A881" t="str">
            <v>58</v>
          </cell>
          <cell r="B881" t="str">
            <v>Lehigh/Capital</v>
          </cell>
          <cell r="C881" t="str">
            <v>Federal GA</v>
          </cell>
          <cell r="D881" t="str">
            <v>200407</v>
          </cell>
          <cell r="E881">
            <v>0</v>
          </cell>
          <cell r="F881">
            <v>0</v>
          </cell>
          <cell r="G881">
            <v>0</v>
          </cell>
        </row>
        <row r="882">
          <cell r="A882" t="str">
            <v>58</v>
          </cell>
          <cell r="B882" t="str">
            <v>Lehigh/Capital</v>
          </cell>
          <cell r="C882" t="str">
            <v>Federal GA</v>
          </cell>
          <cell r="D882" t="str">
            <v>200408</v>
          </cell>
          <cell r="E882">
            <v>0</v>
          </cell>
          <cell r="F882">
            <v>0</v>
          </cell>
          <cell r="G882">
            <v>0</v>
          </cell>
        </row>
        <row r="883">
          <cell r="A883" t="str">
            <v>58</v>
          </cell>
          <cell r="B883" t="str">
            <v>Lehigh/Capital</v>
          </cell>
          <cell r="C883" t="str">
            <v>Federal GA</v>
          </cell>
          <cell r="D883" t="str">
            <v>200409</v>
          </cell>
          <cell r="E883">
            <v>0</v>
          </cell>
          <cell r="F883">
            <v>0</v>
          </cell>
          <cell r="G883">
            <v>0</v>
          </cell>
        </row>
        <row r="884">
          <cell r="A884" t="str">
            <v>58</v>
          </cell>
          <cell r="B884" t="str">
            <v>Lehigh/Capital</v>
          </cell>
          <cell r="C884" t="str">
            <v>Healthy Beginnings &lt; 1</v>
          </cell>
          <cell r="D884" t="str">
            <v>200301</v>
          </cell>
          <cell r="E884">
            <v>1548.5809999999999</v>
          </cell>
          <cell r="F884">
            <v>154371.38</v>
          </cell>
          <cell r="G884">
            <v>48006</v>
          </cell>
        </row>
        <row r="885">
          <cell r="A885" t="str">
            <v>58</v>
          </cell>
          <cell r="B885" t="str">
            <v>Lehigh/Capital</v>
          </cell>
          <cell r="C885" t="str">
            <v>Healthy Beginnings &lt; 1</v>
          </cell>
          <cell r="D885" t="str">
            <v>200302</v>
          </cell>
          <cell r="E885">
            <v>1550.7860000000001</v>
          </cell>
          <cell r="F885">
            <v>139085.57</v>
          </cell>
          <cell r="G885">
            <v>43422</v>
          </cell>
        </row>
        <row r="886">
          <cell r="A886" t="str">
            <v>58</v>
          </cell>
          <cell r="B886" t="str">
            <v>Lehigh/Capital</v>
          </cell>
          <cell r="C886" t="str">
            <v>Healthy Beginnings &lt; 1</v>
          </cell>
          <cell r="D886" t="str">
            <v>200303</v>
          </cell>
          <cell r="E886">
            <v>1542.3869999999999</v>
          </cell>
          <cell r="F886">
            <v>152815.67000000001</v>
          </cell>
          <cell r="G886">
            <v>47814</v>
          </cell>
        </row>
        <row r="887">
          <cell r="A887" t="str">
            <v>58</v>
          </cell>
          <cell r="B887" t="str">
            <v>Lehigh/Capital</v>
          </cell>
          <cell r="C887" t="str">
            <v>Healthy Beginnings &lt; 1</v>
          </cell>
          <cell r="D887" t="str">
            <v>200304</v>
          </cell>
          <cell r="E887">
            <v>1518.7329999999999</v>
          </cell>
          <cell r="F887">
            <v>145737.87</v>
          </cell>
          <cell r="G887">
            <v>45562</v>
          </cell>
        </row>
        <row r="888">
          <cell r="A888" t="str">
            <v>58</v>
          </cell>
          <cell r="B888" t="str">
            <v>Lehigh/Capital</v>
          </cell>
          <cell r="C888" t="str">
            <v>Healthy Beginnings &lt; 1</v>
          </cell>
          <cell r="D888" t="str">
            <v>200305</v>
          </cell>
          <cell r="E888">
            <v>1523.258</v>
          </cell>
          <cell r="F888">
            <v>151091.76</v>
          </cell>
          <cell r="G888">
            <v>47221</v>
          </cell>
        </row>
        <row r="889">
          <cell r="A889" t="str">
            <v>58</v>
          </cell>
          <cell r="B889" t="str">
            <v>Lehigh/Capital</v>
          </cell>
          <cell r="C889" t="str">
            <v>Healthy Beginnings &lt; 1</v>
          </cell>
          <cell r="D889" t="str">
            <v>200306</v>
          </cell>
          <cell r="E889">
            <v>1573.067</v>
          </cell>
          <cell r="F889">
            <v>151010.75</v>
          </cell>
          <cell r="G889">
            <v>47192</v>
          </cell>
        </row>
        <row r="890">
          <cell r="A890" t="str">
            <v>58</v>
          </cell>
          <cell r="B890" t="str">
            <v>Lehigh/Capital</v>
          </cell>
          <cell r="C890" t="str">
            <v>Healthy Beginnings &lt; 1</v>
          </cell>
          <cell r="D890" t="str">
            <v>200307</v>
          </cell>
          <cell r="E890">
            <v>1546.903</v>
          </cell>
          <cell r="F890">
            <v>153638.82</v>
          </cell>
          <cell r="G890">
            <v>47954</v>
          </cell>
        </row>
        <row r="891">
          <cell r="A891" t="str">
            <v>58</v>
          </cell>
          <cell r="B891" t="str">
            <v>Lehigh/Capital</v>
          </cell>
          <cell r="C891" t="str">
            <v>Healthy Beginnings &lt; 1</v>
          </cell>
          <cell r="D891" t="str">
            <v>200308</v>
          </cell>
          <cell r="E891">
            <v>1554.1610000000001</v>
          </cell>
          <cell r="F891">
            <v>154260.32999999999</v>
          </cell>
          <cell r="G891">
            <v>48179</v>
          </cell>
        </row>
        <row r="892">
          <cell r="A892" t="str">
            <v>58</v>
          </cell>
          <cell r="B892" t="str">
            <v>Lehigh/Capital</v>
          </cell>
          <cell r="C892" t="str">
            <v>Healthy Beginnings &lt; 1</v>
          </cell>
          <cell r="D892" t="str">
            <v>200309</v>
          </cell>
          <cell r="E892">
            <v>1676.367</v>
          </cell>
          <cell r="F892">
            <v>161036.1</v>
          </cell>
          <cell r="G892">
            <v>50291</v>
          </cell>
        </row>
        <row r="893">
          <cell r="A893" t="str">
            <v>58</v>
          </cell>
          <cell r="B893" t="str">
            <v>Lehigh/Capital</v>
          </cell>
          <cell r="C893" t="str">
            <v>Healthy Beginnings &lt; 1</v>
          </cell>
          <cell r="D893" t="str">
            <v>200310</v>
          </cell>
          <cell r="E893">
            <v>1649.8389999999999</v>
          </cell>
          <cell r="F893">
            <v>163862.31</v>
          </cell>
          <cell r="G893">
            <v>51145</v>
          </cell>
        </row>
        <row r="894">
          <cell r="A894" t="str">
            <v>58</v>
          </cell>
          <cell r="B894" t="str">
            <v>Lehigh/Capital</v>
          </cell>
          <cell r="C894" t="str">
            <v>Healthy Beginnings &lt; 1</v>
          </cell>
          <cell r="D894" t="str">
            <v>200311</v>
          </cell>
          <cell r="E894">
            <v>1653.067</v>
          </cell>
          <cell r="F894">
            <v>158892.51999999999</v>
          </cell>
          <cell r="G894">
            <v>49592</v>
          </cell>
        </row>
        <row r="895">
          <cell r="A895" t="str">
            <v>58</v>
          </cell>
          <cell r="B895" t="str">
            <v>Lehigh/Capital</v>
          </cell>
          <cell r="C895" t="str">
            <v>Healthy Beginnings &lt; 1</v>
          </cell>
          <cell r="D895" t="str">
            <v>200312</v>
          </cell>
          <cell r="E895">
            <v>1682.71</v>
          </cell>
          <cell r="F895">
            <v>167127.16</v>
          </cell>
          <cell r="G895">
            <v>52164</v>
          </cell>
        </row>
        <row r="896">
          <cell r="A896" t="str">
            <v>58</v>
          </cell>
          <cell r="B896" t="str">
            <v>Lehigh/Capital</v>
          </cell>
          <cell r="C896" t="str">
            <v>Healthy Beginnings &lt; 1</v>
          </cell>
          <cell r="D896" t="str">
            <v>200401</v>
          </cell>
          <cell r="E896">
            <v>1688.6130000000001</v>
          </cell>
          <cell r="F896">
            <v>172221.63</v>
          </cell>
          <cell r="G896">
            <v>52347</v>
          </cell>
        </row>
        <row r="897">
          <cell r="A897" t="str">
            <v>58</v>
          </cell>
          <cell r="B897" t="str">
            <v>Lehigh/Capital</v>
          </cell>
          <cell r="C897" t="str">
            <v>Healthy Beginnings &lt; 1</v>
          </cell>
          <cell r="D897" t="str">
            <v>200402</v>
          </cell>
          <cell r="E897">
            <v>1713.31</v>
          </cell>
          <cell r="F897">
            <v>163466.94</v>
          </cell>
          <cell r="G897">
            <v>49686</v>
          </cell>
        </row>
        <row r="898">
          <cell r="A898" t="str">
            <v>58</v>
          </cell>
          <cell r="B898" t="str">
            <v>Lehigh/Capital</v>
          </cell>
          <cell r="C898" t="str">
            <v>Healthy Beginnings &lt; 1</v>
          </cell>
          <cell r="D898" t="str">
            <v>200403</v>
          </cell>
          <cell r="E898">
            <v>1745.258</v>
          </cell>
          <cell r="F898">
            <v>177998.87</v>
          </cell>
          <cell r="G898">
            <v>54103</v>
          </cell>
        </row>
        <row r="899">
          <cell r="A899" t="str">
            <v>58</v>
          </cell>
          <cell r="B899" t="str">
            <v>Lehigh/Capital</v>
          </cell>
          <cell r="C899" t="str">
            <v>Healthy Beginnings &lt; 1</v>
          </cell>
          <cell r="D899" t="str">
            <v>200404</v>
          </cell>
          <cell r="E899">
            <v>1771.067</v>
          </cell>
          <cell r="F899">
            <v>174804.28</v>
          </cell>
          <cell r="G899">
            <v>53132</v>
          </cell>
        </row>
        <row r="900">
          <cell r="A900" t="str">
            <v>58</v>
          </cell>
          <cell r="B900" t="str">
            <v>Lehigh/Capital</v>
          </cell>
          <cell r="C900" t="str">
            <v>Healthy Beginnings &lt; 1</v>
          </cell>
          <cell r="D900" t="str">
            <v>200405</v>
          </cell>
          <cell r="E900">
            <v>1835.8710000000001</v>
          </cell>
          <cell r="F900">
            <v>187240.48</v>
          </cell>
          <cell r="G900">
            <v>56912</v>
          </cell>
        </row>
        <row r="901">
          <cell r="A901" t="str">
            <v>58</v>
          </cell>
          <cell r="B901" t="str">
            <v>Lehigh/Capital</v>
          </cell>
          <cell r="C901" t="str">
            <v>Healthy Beginnings &lt; 1</v>
          </cell>
          <cell r="D901" t="str">
            <v>200406</v>
          </cell>
          <cell r="E901">
            <v>1896.2329999999999</v>
          </cell>
          <cell r="F901">
            <v>187158.23</v>
          </cell>
          <cell r="G901">
            <v>56887</v>
          </cell>
        </row>
        <row r="902">
          <cell r="A902" t="str">
            <v>58</v>
          </cell>
          <cell r="B902" t="str">
            <v>Lehigh/Capital</v>
          </cell>
          <cell r="C902" t="str">
            <v>Healthy Beginnings &lt; 1</v>
          </cell>
          <cell r="D902" t="str">
            <v>200407</v>
          </cell>
          <cell r="E902">
            <v>0</v>
          </cell>
          <cell r="F902">
            <v>0</v>
          </cell>
          <cell r="G902">
            <v>0</v>
          </cell>
        </row>
        <row r="903">
          <cell r="A903" t="str">
            <v>58</v>
          </cell>
          <cell r="B903" t="str">
            <v>Lehigh/Capital</v>
          </cell>
          <cell r="C903" t="str">
            <v>Healthy Beginnings &lt; 1</v>
          </cell>
          <cell r="D903" t="str">
            <v>200408</v>
          </cell>
          <cell r="E903">
            <v>0</v>
          </cell>
          <cell r="F903">
            <v>0</v>
          </cell>
          <cell r="G903">
            <v>0</v>
          </cell>
        </row>
        <row r="904">
          <cell r="A904" t="str">
            <v>58</v>
          </cell>
          <cell r="B904" t="str">
            <v>Lehigh/Capital</v>
          </cell>
          <cell r="C904" t="str">
            <v>Healthy Beginnings &lt; 1</v>
          </cell>
          <cell r="D904" t="str">
            <v>200409</v>
          </cell>
          <cell r="E904">
            <v>0</v>
          </cell>
          <cell r="F904">
            <v>0</v>
          </cell>
          <cell r="G904">
            <v>0</v>
          </cell>
        </row>
        <row r="905">
          <cell r="A905" t="str">
            <v>58</v>
          </cell>
          <cell r="B905" t="str">
            <v>Lehigh/Capital</v>
          </cell>
          <cell r="C905" t="str">
            <v>Healthy Beginnings 1+</v>
          </cell>
          <cell r="D905" t="str">
            <v>200301</v>
          </cell>
          <cell r="E905">
            <v>15106.290999999999</v>
          </cell>
          <cell r="F905">
            <v>1499870.03</v>
          </cell>
          <cell r="G905">
            <v>468295</v>
          </cell>
        </row>
        <row r="906">
          <cell r="A906" t="str">
            <v>58</v>
          </cell>
          <cell r="B906" t="str">
            <v>Lehigh/Capital</v>
          </cell>
          <cell r="C906" t="str">
            <v>Healthy Beginnings 1+</v>
          </cell>
          <cell r="D906" t="str">
            <v>200302</v>
          </cell>
          <cell r="E906">
            <v>15016.428</v>
          </cell>
          <cell r="F906">
            <v>1346973.65</v>
          </cell>
          <cell r="G906">
            <v>420460</v>
          </cell>
        </row>
        <row r="907">
          <cell r="A907" t="str">
            <v>58</v>
          </cell>
          <cell r="B907" t="str">
            <v>Lehigh/Capital</v>
          </cell>
          <cell r="C907" t="str">
            <v>Healthy Beginnings 1+</v>
          </cell>
          <cell r="D907" t="str">
            <v>200303</v>
          </cell>
          <cell r="E907">
            <v>15012.322</v>
          </cell>
          <cell r="F907">
            <v>1491884.54</v>
          </cell>
          <cell r="G907">
            <v>465382</v>
          </cell>
        </row>
        <row r="908">
          <cell r="A908" t="str">
            <v>58</v>
          </cell>
          <cell r="B908" t="str">
            <v>Lehigh/Capital</v>
          </cell>
          <cell r="C908" t="str">
            <v>Healthy Beginnings 1+</v>
          </cell>
          <cell r="D908" t="str">
            <v>200304</v>
          </cell>
          <cell r="E908">
            <v>15003.867</v>
          </cell>
          <cell r="F908">
            <v>1441932.82</v>
          </cell>
          <cell r="G908">
            <v>450116</v>
          </cell>
        </row>
        <row r="909">
          <cell r="A909" t="str">
            <v>58</v>
          </cell>
          <cell r="B909" t="str">
            <v>Lehigh/Capital</v>
          </cell>
          <cell r="C909" t="str">
            <v>Healthy Beginnings 1+</v>
          </cell>
          <cell r="D909" t="str">
            <v>200305</v>
          </cell>
          <cell r="E909">
            <v>15138.806</v>
          </cell>
          <cell r="F909">
            <v>1503488.26</v>
          </cell>
          <cell r="G909">
            <v>469303</v>
          </cell>
        </row>
        <row r="910">
          <cell r="A910" t="str">
            <v>58</v>
          </cell>
          <cell r="B910" t="str">
            <v>Lehigh/Capital</v>
          </cell>
          <cell r="C910" t="str">
            <v>Healthy Beginnings 1+</v>
          </cell>
          <cell r="D910" t="str">
            <v>200306</v>
          </cell>
          <cell r="E910">
            <v>15331.967000000001</v>
          </cell>
          <cell r="F910">
            <v>1473611.36</v>
          </cell>
          <cell r="G910">
            <v>459959</v>
          </cell>
        </row>
        <row r="911">
          <cell r="A911" t="str">
            <v>58</v>
          </cell>
          <cell r="B911" t="str">
            <v>Lehigh/Capital</v>
          </cell>
          <cell r="C911" t="str">
            <v>Healthy Beginnings 1+</v>
          </cell>
          <cell r="D911" t="str">
            <v>200307</v>
          </cell>
          <cell r="E911">
            <v>15441.903</v>
          </cell>
          <cell r="F911">
            <v>1533591.82</v>
          </cell>
          <cell r="G911">
            <v>478699</v>
          </cell>
        </row>
        <row r="912">
          <cell r="A912" t="str">
            <v>58</v>
          </cell>
          <cell r="B912" t="str">
            <v>Lehigh/Capital</v>
          </cell>
          <cell r="C912" t="str">
            <v>Healthy Beginnings 1+</v>
          </cell>
          <cell r="D912" t="str">
            <v>200308</v>
          </cell>
          <cell r="E912">
            <v>15417</v>
          </cell>
          <cell r="F912">
            <v>1531217.58</v>
          </cell>
          <cell r="G912">
            <v>477927</v>
          </cell>
        </row>
        <row r="913">
          <cell r="A913" t="str">
            <v>58</v>
          </cell>
          <cell r="B913" t="str">
            <v>Lehigh/Capital</v>
          </cell>
          <cell r="C913" t="str">
            <v>Healthy Beginnings 1+</v>
          </cell>
          <cell r="D913" t="str">
            <v>200309</v>
          </cell>
          <cell r="E913">
            <v>15269.933999999999</v>
          </cell>
          <cell r="F913">
            <v>1467745.09</v>
          </cell>
          <cell r="G913">
            <v>458098</v>
          </cell>
        </row>
        <row r="914">
          <cell r="A914" t="str">
            <v>58</v>
          </cell>
          <cell r="B914" t="str">
            <v>Lehigh/Capital</v>
          </cell>
          <cell r="C914" t="str">
            <v>Healthy Beginnings 1+</v>
          </cell>
          <cell r="D914" t="str">
            <v>200310</v>
          </cell>
          <cell r="E914">
            <v>15327.839</v>
          </cell>
          <cell r="F914">
            <v>1522362.24</v>
          </cell>
          <cell r="G914">
            <v>475163</v>
          </cell>
        </row>
        <row r="915">
          <cell r="A915" t="str">
            <v>58</v>
          </cell>
          <cell r="B915" t="str">
            <v>Lehigh/Capital</v>
          </cell>
          <cell r="C915" t="str">
            <v>Healthy Beginnings 1+</v>
          </cell>
          <cell r="D915" t="str">
            <v>200311</v>
          </cell>
          <cell r="E915">
            <v>15422.665999999999</v>
          </cell>
          <cell r="F915">
            <v>1482425.58</v>
          </cell>
          <cell r="G915">
            <v>462680</v>
          </cell>
        </row>
        <row r="916">
          <cell r="A916" t="str">
            <v>58</v>
          </cell>
          <cell r="B916" t="str">
            <v>Lehigh/Capital</v>
          </cell>
          <cell r="C916" t="str">
            <v>Healthy Beginnings 1+</v>
          </cell>
          <cell r="D916" t="str">
            <v>200312</v>
          </cell>
          <cell r="E916">
            <v>15555.258</v>
          </cell>
          <cell r="F916">
            <v>1544850.18</v>
          </cell>
          <cell r="G916">
            <v>482213</v>
          </cell>
        </row>
        <row r="917">
          <cell r="A917" t="str">
            <v>58</v>
          </cell>
          <cell r="B917" t="str">
            <v>Lehigh/Capital</v>
          </cell>
          <cell r="C917" t="str">
            <v>Healthy Beginnings 1+</v>
          </cell>
          <cell r="D917" t="str">
            <v>200401</v>
          </cell>
          <cell r="E917">
            <v>15635.936</v>
          </cell>
          <cell r="F917">
            <v>1594709.06</v>
          </cell>
          <cell r="G917">
            <v>484714</v>
          </cell>
        </row>
        <row r="918">
          <cell r="A918" t="str">
            <v>58</v>
          </cell>
          <cell r="B918" t="str">
            <v>Lehigh/Capital</v>
          </cell>
          <cell r="C918" t="str">
            <v>Healthy Beginnings 1+</v>
          </cell>
          <cell r="D918" t="str">
            <v>200402</v>
          </cell>
          <cell r="E918">
            <v>15757.102999999999</v>
          </cell>
          <cell r="F918">
            <v>1503385.24</v>
          </cell>
          <cell r="G918">
            <v>456956</v>
          </cell>
        </row>
        <row r="919">
          <cell r="A919" t="str">
            <v>58</v>
          </cell>
          <cell r="B919" t="str">
            <v>Lehigh/Capital</v>
          </cell>
          <cell r="C919" t="str">
            <v>Healthy Beginnings 1+</v>
          </cell>
          <cell r="D919" t="str">
            <v>200403</v>
          </cell>
          <cell r="E919">
            <v>15891.773999999999</v>
          </cell>
          <cell r="F919">
            <v>1620802.05</v>
          </cell>
          <cell r="G919">
            <v>492645</v>
          </cell>
        </row>
        <row r="920">
          <cell r="A920" t="str">
            <v>58</v>
          </cell>
          <cell r="B920" t="str">
            <v>Lehigh/Capital</v>
          </cell>
          <cell r="C920" t="str">
            <v>Healthy Beginnings 1+</v>
          </cell>
          <cell r="D920" t="str">
            <v>200404</v>
          </cell>
          <cell r="E920">
            <v>16017.1</v>
          </cell>
          <cell r="F920">
            <v>1580887.77</v>
          </cell>
          <cell r="G920">
            <v>480513</v>
          </cell>
        </row>
        <row r="921">
          <cell r="A921" t="str">
            <v>58</v>
          </cell>
          <cell r="B921" t="str">
            <v>Lehigh/Capital</v>
          </cell>
          <cell r="C921" t="str">
            <v>Healthy Beginnings 1+</v>
          </cell>
          <cell r="D921" t="str">
            <v>200405</v>
          </cell>
          <cell r="E921">
            <v>16357.742</v>
          </cell>
          <cell r="F921">
            <v>1668326.1</v>
          </cell>
          <cell r="G921">
            <v>507090</v>
          </cell>
        </row>
        <row r="922">
          <cell r="A922" t="str">
            <v>58</v>
          </cell>
          <cell r="B922" t="str">
            <v>Lehigh/Capital</v>
          </cell>
          <cell r="C922" t="str">
            <v>Healthy Beginnings 1+</v>
          </cell>
          <cell r="D922" t="str">
            <v>200406</v>
          </cell>
          <cell r="E922">
            <v>16661.534</v>
          </cell>
          <cell r="F922">
            <v>1644493.34</v>
          </cell>
          <cell r="G922">
            <v>499846</v>
          </cell>
        </row>
        <row r="923">
          <cell r="A923" t="str">
            <v>58</v>
          </cell>
          <cell r="B923" t="str">
            <v>Lehigh/Capital</v>
          </cell>
          <cell r="C923" t="str">
            <v>Healthy Beginnings 1+</v>
          </cell>
          <cell r="D923" t="str">
            <v>200407</v>
          </cell>
          <cell r="E923">
            <v>0</v>
          </cell>
          <cell r="F923">
            <v>0</v>
          </cell>
          <cell r="G923">
            <v>0</v>
          </cell>
        </row>
        <row r="924">
          <cell r="A924" t="str">
            <v>58</v>
          </cell>
          <cell r="B924" t="str">
            <v>Lehigh/Capital</v>
          </cell>
          <cell r="C924" t="str">
            <v>Healthy Beginnings 1+</v>
          </cell>
          <cell r="D924" t="str">
            <v>200408</v>
          </cell>
          <cell r="E924">
            <v>0</v>
          </cell>
          <cell r="F924">
            <v>0</v>
          </cell>
          <cell r="G924">
            <v>0</v>
          </cell>
        </row>
        <row r="925">
          <cell r="A925" t="str">
            <v>58</v>
          </cell>
          <cell r="B925" t="str">
            <v>Lehigh/Capital</v>
          </cell>
          <cell r="C925" t="str">
            <v>Healthy Beginnings 1+</v>
          </cell>
          <cell r="D925" t="str">
            <v>200409</v>
          </cell>
          <cell r="E925">
            <v>0</v>
          </cell>
          <cell r="F925">
            <v>0</v>
          </cell>
          <cell r="G925">
            <v>0</v>
          </cell>
        </row>
        <row r="926">
          <cell r="A926" t="str">
            <v>58</v>
          </cell>
          <cell r="B926" t="str">
            <v>Lehigh/Capital</v>
          </cell>
          <cell r="C926" t="str">
            <v>Medically Needy State-Only GA</v>
          </cell>
          <cell r="D926" t="str">
            <v>200301</v>
          </cell>
          <cell r="E926">
            <v>454.161</v>
          </cell>
          <cell r="F926">
            <v>79611.86</v>
          </cell>
          <cell r="G926">
            <v>14079</v>
          </cell>
        </row>
        <row r="927">
          <cell r="A927" t="str">
            <v>58</v>
          </cell>
          <cell r="B927" t="str">
            <v>Lehigh/Capital</v>
          </cell>
          <cell r="C927" t="str">
            <v>Medically Needy State-Only GA</v>
          </cell>
          <cell r="D927" t="str">
            <v>200302</v>
          </cell>
          <cell r="E927">
            <v>449.714</v>
          </cell>
          <cell r="F927">
            <v>71081.210000000006</v>
          </cell>
          <cell r="G927">
            <v>12592</v>
          </cell>
        </row>
        <row r="928">
          <cell r="A928" t="str">
            <v>58</v>
          </cell>
          <cell r="B928" t="str">
            <v>Lehigh/Capital</v>
          </cell>
          <cell r="C928" t="str">
            <v>Medically Needy State-Only GA</v>
          </cell>
          <cell r="D928" t="str">
            <v>200303</v>
          </cell>
          <cell r="E928">
            <v>457.35500000000002</v>
          </cell>
          <cell r="F928">
            <v>80219.91</v>
          </cell>
          <cell r="G928">
            <v>14178</v>
          </cell>
        </row>
        <row r="929">
          <cell r="A929" t="str">
            <v>58</v>
          </cell>
          <cell r="B929" t="str">
            <v>Lehigh/Capital</v>
          </cell>
          <cell r="C929" t="str">
            <v>Medically Needy State-Only GA</v>
          </cell>
          <cell r="D929" t="str">
            <v>200304</v>
          </cell>
          <cell r="E929">
            <v>458.43400000000003</v>
          </cell>
          <cell r="F929">
            <v>78134.350000000006</v>
          </cell>
          <cell r="G929">
            <v>13753</v>
          </cell>
        </row>
        <row r="930">
          <cell r="A930" t="str">
            <v>58</v>
          </cell>
          <cell r="B930" t="str">
            <v>Lehigh/Capital</v>
          </cell>
          <cell r="C930" t="str">
            <v>Medically Needy State-Only GA</v>
          </cell>
          <cell r="D930" t="str">
            <v>200305</v>
          </cell>
          <cell r="E930">
            <v>454.80700000000002</v>
          </cell>
          <cell r="F930">
            <v>80123.27</v>
          </cell>
          <cell r="G930">
            <v>14099</v>
          </cell>
        </row>
        <row r="931">
          <cell r="A931" t="str">
            <v>58</v>
          </cell>
          <cell r="B931" t="str">
            <v>Lehigh/Capital</v>
          </cell>
          <cell r="C931" t="str">
            <v>Medically Needy State-Only GA</v>
          </cell>
          <cell r="D931" t="str">
            <v>200306</v>
          </cell>
          <cell r="E931">
            <v>458.166</v>
          </cell>
          <cell r="F931">
            <v>78112.87</v>
          </cell>
          <cell r="G931">
            <v>13745</v>
          </cell>
        </row>
        <row r="932">
          <cell r="A932" t="str">
            <v>58</v>
          </cell>
          <cell r="B932" t="str">
            <v>Lehigh/Capital</v>
          </cell>
          <cell r="C932" t="str">
            <v>Medically Needy State-Only GA</v>
          </cell>
          <cell r="D932" t="str">
            <v>200307</v>
          </cell>
          <cell r="E932">
            <v>482.06400000000002</v>
          </cell>
          <cell r="F932">
            <v>84925.34</v>
          </cell>
          <cell r="G932">
            <v>14944</v>
          </cell>
        </row>
        <row r="933">
          <cell r="A933" t="str">
            <v>58</v>
          </cell>
          <cell r="B933" t="str">
            <v>Lehigh/Capital</v>
          </cell>
          <cell r="C933" t="str">
            <v>Medically Needy State-Only GA</v>
          </cell>
          <cell r="D933" t="str">
            <v>200308</v>
          </cell>
          <cell r="E933">
            <v>470.80599999999998</v>
          </cell>
          <cell r="F933">
            <v>82941.990000000005</v>
          </cell>
          <cell r="G933">
            <v>14595</v>
          </cell>
        </row>
        <row r="934">
          <cell r="A934" t="str">
            <v>58</v>
          </cell>
          <cell r="B934" t="str">
            <v>Lehigh/Capital</v>
          </cell>
          <cell r="C934" t="str">
            <v>Medically Needy State-Only GA</v>
          </cell>
          <cell r="D934" t="str">
            <v>200309</v>
          </cell>
          <cell r="E934">
            <v>489.56700000000001</v>
          </cell>
          <cell r="F934">
            <v>83466.3</v>
          </cell>
          <cell r="G934">
            <v>14687</v>
          </cell>
        </row>
        <row r="935">
          <cell r="A935" t="str">
            <v>58</v>
          </cell>
          <cell r="B935" t="str">
            <v>Lehigh/Capital</v>
          </cell>
          <cell r="C935" t="str">
            <v>Medically Needy State-Only GA</v>
          </cell>
          <cell r="D935" t="str">
            <v>200310</v>
          </cell>
          <cell r="E935">
            <v>507.58100000000002</v>
          </cell>
          <cell r="F935">
            <v>89244.37</v>
          </cell>
          <cell r="G935">
            <v>15735</v>
          </cell>
        </row>
        <row r="936">
          <cell r="A936" t="str">
            <v>58</v>
          </cell>
          <cell r="B936" t="str">
            <v>Lehigh/Capital</v>
          </cell>
          <cell r="C936" t="str">
            <v>Medically Needy State-Only GA</v>
          </cell>
          <cell r="D936" t="str">
            <v>200311</v>
          </cell>
          <cell r="E936">
            <v>522.93299999999999</v>
          </cell>
          <cell r="F936">
            <v>89154.99</v>
          </cell>
          <cell r="G936">
            <v>15688</v>
          </cell>
        </row>
        <row r="937">
          <cell r="A937" t="str">
            <v>58</v>
          </cell>
          <cell r="B937" t="str">
            <v>Lehigh/Capital</v>
          </cell>
          <cell r="C937" t="str">
            <v>Medically Needy State-Only GA</v>
          </cell>
          <cell r="D937" t="str">
            <v>200312</v>
          </cell>
          <cell r="E937">
            <v>549.71</v>
          </cell>
          <cell r="F937">
            <v>96842.4</v>
          </cell>
          <cell r="G937">
            <v>17041</v>
          </cell>
        </row>
        <row r="938">
          <cell r="A938" t="str">
            <v>58</v>
          </cell>
          <cell r="B938" t="str">
            <v>Lehigh/Capital</v>
          </cell>
          <cell r="C938" t="str">
            <v>Medically Needy State-Only GA</v>
          </cell>
          <cell r="D938" t="str">
            <v>200401</v>
          </cell>
          <cell r="E938">
            <v>543.19299999999998</v>
          </cell>
          <cell r="F938">
            <v>100697.22</v>
          </cell>
          <cell r="G938">
            <v>16839</v>
          </cell>
        </row>
        <row r="939">
          <cell r="A939" t="str">
            <v>58</v>
          </cell>
          <cell r="B939" t="str">
            <v>Lehigh/Capital</v>
          </cell>
          <cell r="C939" t="str">
            <v>Medically Needy State-Only GA</v>
          </cell>
          <cell r="D939" t="str">
            <v>200402</v>
          </cell>
          <cell r="E939">
            <v>556.10400000000004</v>
          </cell>
          <cell r="F939">
            <v>96439.46</v>
          </cell>
          <cell r="G939">
            <v>16127</v>
          </cell>
        </row>
        <row r="940">
          <cell r="A940" t="str">
            <v>58</v>
          </cell>
          <cell r="B940" t="str">
            <v>Lehigh/Capital</v>
          </cell>
          <cell r="C940" t="str">
            <v>Medically Needy State-Only GA</v>
          </cell>
          <cell r="D940" t="str">
            <v>200403</v>
          </cell>
          <cell r="E940">
            <v>567.80600000000004</v>
          </cell>
          <cell r="F940">
            <v>105259.96</v>
          </cell>
          <cell r="G940">
            <v>17602</v>
          </cell>
        </row>
        <row r="941">
          <cell r="A941" t="str">
            <v>58</v>
          </cell>
          <cell r="B941" t="str">
            <v>Lehigh/Capital</v>
          </cell>
          <cell r="C941" t="str">
            <v>Medically Needy State-Only GA</v>
          </cell>
          <cell r="D941" t="str">
            <v>200404</v>
          </cell>
          <cell r="E941">
            <v>579.13300000000004</v>
          </cell>
          <cell r="F941">
            <v>103896.52</v>
          </cell>
          <cell r="G941">
            <v>17374</v>
          </cell>
        </row>
        <row r="942">
          <cell r="A942" t="str">
            <v>58</v>
          </cell>
          <cell r="B942" t="str">
            <v>Lehigh/Capital</v>
          </cell>
          <cell r="C942" t="str">
            <v>Medically Needy State-Only GA</v>
          </cell>
          <cell r="D942" t="str">
            <v>200405</v>
          </cell>
          <cell r="E942">
            <v>595.41899999999998</v>
          </cell>
          <cell r="F942">
            <v>110378.84</v>
          </cell>
          <cell r="G942">
            <v>18458</v>
          </cell>
        </row>
        <row r="943">
          <cell r="A943" t="str">
            <v>58</v>
          </cell>
          <cell r="B943" t="str">
            <v>Lehigh/Capital</v>
          </cell>
          <cell r="C943" t="str">
            <v>Medically Needy State-Only GA</v>
          </cell>
          <cell r="D943" t="str">
            <v>200406</v>
          </cell>
          <cell r="E943">
            <v>613.23299999999995</v>
          </cell>
          <cell r="F943">
            <v>110014.06</v>
          </cell>
          <cell r="G943">
            <v>18397</v>
          </cell>
        </row>
        <row r="944">
          <cell r="A944" t="str">
            <v>58</v>
          </cell>
          <cell r="B944" t="str">
            <v>Lehigh/Capital</v>
          </cell>
          <cell r="C944" t="str">
            <v>Medically Needy State-Only GA</v>
          </cell>
          <cell r="D944" t="str">
            <v>200407</v>
          </cell>
          <cell r="E944">
            <v>0</v>
          </cell>
          <cell r="F944">
            <v>0</v>
          </cell>
          <cell r="G944">
            <v>0</v>
          </cell>
        </row>
        <row r="945">
          <cell r="A945" t="str">
            <v>58</v>
          </cell>
          <cell r="B945" t="str">
            <v>Lehigh/Capital</v>
          </cell>
          <cell r="C945" t="str">
            <v>Medically Needy State-Only GA</v>
          </cell>
          <cell r="D945" t="str">
            <v>200408</v>
          </cell>
          <cell r="E945">
            <v>0</v>
          </cell>
          <cell r="F945">
            <v>0</v>
          </cell>
          <cell r="G945">
            <v>0</v>
          </cell>
        </row>
        <row r="946">
          <cell r="A946" t="str">
            <v>58</v>
          </cell>
          <cell r="B946" t="str">
            <v>Lehigh/Capital</v>
          </cell>
          <cell r="C946" t="str">
            <v>Medically Needy State-Only GA</v>
          </cell>
          <cell r="D946" t="str">
            <v>200409</v>
          </cell>
          <cell r="E946">
            <v>0</v>
          </cell>
          <cell r="F946">
            <v>0</v>
          </cell>
          <cell r="G946">
            <v>0</v>
          </cell>
        </row>
        <row r="947">
          <cell r="A947" t="str">
            <v>58</v>
          </cell>
          <cell r="B947" t="str">
            <v>Lehigh/Capital</v>
          </cell>
          <cell r="C947" t="str">
            <v>SSI &amp; H H with Medicare</v>
          </cell>
          <cell r="D947" t="str">
            <v>200301</v>
          </cell>
          <cell r="E947">
            <v>7450.6450000000004</v>
          </cell>
          <cell r="F947">
            <v>2502283.73</v>
          </cell>
          <cell r="G947">
            <v>230970</v>
          </cell>
        </row>
        <row r="948">
          <cell r="A948" t="str">
            <v>58</v>
          </cell>
          <cell r="B948" t="str">
            <v>Lehigh/Capital</v>
          </cell>
          <cell r="C948" t="str">
            <v>SSI &amp; H H with Medicare</v>
          </cell>
          <cell r="D948" t="str">
            <v>200302</v>
          </cell>
          <cell r="E948">
            <v>7457.7489999999998</v>
          </cell>
          <cell r="F948">
            <v>2260082.6</v>
          </cell>
          <cell r="G948">
            <v>208817</v>
          </cell>
        </row>
        <row r="949">
          <cell r="A949" t="str">
            <v>58</v>
          </cell>
          <cell r="B949" t="str">
            <v>Lehigh/Capital</v>
          </cell>
          <cell r="C949" t="str">
            <v>SSI &amp; H H with Medicare</v>
          </cell>
          <cell r="D949" t="str">
            <v>200303</v>
          </cell>
          <cell r="E949">
            <v>7422.8379999999997</v>
          </cell>
          <cell r="F949">
            <v>2487445.21</v>
          </cell>
          <cell r="G949">
            <v>230108</v>
          </cell>
        </row>
        <row r="950">
          <cell r="A950" t="str">
            <v>58</v>
          </cell>
          <cell r="B950" t="str">
            <v>Lehigh/Capital</v>
          </cell>
          <cell r="C950" t="str">
            <v>SSI &amp; H H with Medicare</v>
          </cell>
          <cell r="D950" t="str">
            <v>200304</v>
          </cell>
          <cell r="E950">
            <v>7435.567</v>
          </cell>
          <cell r="F950">
            <v>2412359.31</v>
          </cell>
          <cell r="G950">
            <v>223067</v>
          </cell>
        </row>
        <row r="951">
          <cell r="A951" t="str">
            <v>58</v>
          </cell>
          <cell r="B951" t="str">
            <v>Lehigh/Capital</v>
          </cell>
          <cell r="C951" t="str">
            <v>SSI &amp; H H with Medicare</v>
          </cell>
          <cell r="D951" t="str">
            <v>200305</v>
          </cell>
          <cell r="E951">
            <v>7363.5810000000001</v>
          </cell>
          <cell r="F951">
            <v>2470849.21</v>
          </cell>
          <cell r="G951">
            <v>228271</v>
          </cell>
        </row>
        <row r="952">
          <cell r="A952" t="str">
            <v>58</v>
          </cell>
          <cell r="B952" t="str">
            <v>Lehigh/Capital</v>
          </cell>
          <cell r="C952" t="str">
            <v>SSI &amp; H H with Medicare</v>
          </cell>
          <cell r="D952" t="str">
            <v>200306</v>
          </cell>
          <cell r="E952">
            <v>7391.5339999999997</v>
          </cell>
          <cell r="F952">
            <v>2399671.19</v>
          </cell>
          <cell r="G952">
            <v>221746</v>
          </cell>
        </row>
        <row r="953">
          <cell r="A953" t="str">
            <v>58</v>
          </cell>
          <cell r="B953" t="str">
            <v>Lehigh/Capital</v>
          </cell>
          <cell r="C953" t="str">
            <v>SSI &amp; H H with Medicare</v>
          </cell>
          <cell r="D953" t="str">
            <v>200307</v>
          </cell>
          <cell r="E953">
            <v>7410.7420000000002</v>
          </cell>
          <cell r="F953">
            <v>2488448.8199999998</v>
          </cell>
          <cell r="G953">
            <v>229733</v>
          </cell>
        </row>
        <row r="954">
          <cell r="A954" t="str">
            <v>58</v>
          </cell>
          <cell r="B954" t="str">
            <v>Lehigh/Capital</v>
          </cell>
          <cell r="C954" t="str">
            <v>SSI &amp; H H with Medicare</v>
          </cell>
          <cell r="D954" t="str">
            <v>200308</v>
          </cell>
          <cell r="E954">
            <v>7421.5810000000001</v>
          </cell>
          <cell r="F954">
            <v>2490503.7799999998</v>
          </cell>
          <cell r="G954">
            <v>230069</v>
          </cell>
        </row>
        <row r="955">
          <cell r="A955" t="str">
            <v>58</v>
          </cell>
          <cell r="B955" t="str">
            <v>Lehigh/Capital</v>
          </cell>
          <cell r="C955" t="str">
            <v>SSI &amp; H H with Medicare</v>
          </cell>
          <cell r="D955" t="str">
            <v>200309</v>
          </cell>
          <cell r="E955">
            <v>7427.433</v>
          </cell>
          <cell r="F955">
            <v>2409315.5699999998</v>
          </cell>
          <cell r="G955">
            <v>222823</v>
          </cell>
        </row>
        <row r="956">
          <cell r="A956" t="str">
            <v>58</v>
          </cell>
          <cell r="B956" t="str">
            <v>Lehigh/Capital</v>
          </cell>
          <cell r="C956" t="str">
            <v>SSI &amp; H H with Medicare</v>
          </cell>
          <cell r="D956" t="str">
            <v>200310</v>
          </cell>
          <cell r="E956">
            <v>7437.1940000000004</v>
          </cell>
          <cell r="F956">
            <v>2494646.38</v>
          </cell>
          <cell r="G956">
            <v>230553</v>
          </cell>
        </row>
        <row r="957">
          <cell r="A957" t="str">
            <v>58</v>
          </cell>
          <cell r="B957" t="str">
            <v>Lehigh/Capital</v>
          </cell>
          <cell r="C957" t="str">
            <v>SSI &amp; H H with Medicare</v>
          </cell>
          <cell r="D957" t="str">
            <v>200311</v>
          </cell>
          <cell r="E957">
            <v>7499.7330000000002</v>
          </cell>
          <cell r="F957">
            <v>2438683.5299999998</v>
          </cell>
          <cell r="G957">
            <v>224992</v>
          </cell>
        </row>
        <row r="958">
          <cell r="A958" t="str">
            <v>58</v>
          </cell>
          <cell r="B958" t="str">
            <v>Lehigh/Capital</v>
          </cell>
          <cell r="C958" t="str">
            <v>SSI &amp; H H with Medicare</v>
          </cell>
          <cell r="D958" t="str">
            <v>200312</v>
          </cell>
          <cell r="E958">
            <v>7519.4189999999999</v>
          </cell>
          <cell r="F958">
            <v>2528917.7599999998</v>
          </cell>
          <cell r="G958">
            <v>233102</v>
          </cell>
        </row>
        <row r="959">
          <cell r="A959" t="str">
            <v>58</v>
          </cell>
          <cell r="B959" t="str">
            <v>Lehigh/Capital</v>
          </cell>
          <cell r="C959" t="str">
            <v>SSI &amp; H H with Medicare</v>
          </cell>
          <cell r="D959" t="str">
            <v>200401</v>
          </cell>
          <cell r="E959">
            <v>7538.42</v>
          </cell>
          <cell r="F959">
            <v>2782160.34</v>
          </cell>
          <cell r="G959">
            <v>233691</v>
          </cell>
        </row>
        <row r="960">
          <cell r="A960" t="str">
            <v>58</v>
          </cell>
          <cell r="B960" t="str">
            <v>Lehigh/Capital</v>
          </cell>
          <cell r="C960" t="str">
            <v>SSI &amp; H H with Medicare</v>
          </cell>
          <cell r="D960" t="str">
            <v>200402</v>
          </cell>
          <cell r="E960">
            <v>7547.5860000000002</v>
          </cell>
          <cell r="F960">
            <v>2611012.2000000002</v>
          </cell>
          <cell r="G960">
            <v>218880</v>
          </cell>
        </row>
        <row r="961">
          <cell r="A961" t="str">
            <v>58</v>
          </cell>
          <cell r="B961" t="str">
            <v>Lehigh/Capital</v>
          </cell>
          <cell r="C961" t="str">
            <v>SSI &amp; H H with Medicare</v>
          </cell>
          <cell r="D961" t="str">
            <v>200403</v>
          </cell>
          <cell r="E961">
            <v>7575.5159999999996</v>
          </cell>
          <cell r="F961">
            <v>2801425.68</v>
          </cell>
          <cell r="G961">
            <v>234841</v>
          </cell>
        </row>
        <row r="962">
          <cell r="A962" t="str">
            <v>58</v>
          </cell>
          <cell r="B962" t="str">
            <v>Lehigh/Capital</v>
          </cell>
          <cell r="C962" t="str">
            <v>SSI &amp; H H with Medicare</v>
          </cell>
          <cell r="D962" t="str">
            <v>200404</v>
          </cell>
          <cell r="E962">
            <v>7569.433</v>
          </cell>
          <cell r="F962">
            <v>2708872.93</v>
          </cell>
          <cell r="G962">
            <v>227083</v>
          </cell>
        </row>
        <row r="963">
          <cell r="A963" t="str">
            <v>58</v>
          </cell>
          <cell r="B963" t="str">
            <v>Lehigh/Capital</v>
          </cell>
          <cell r="C963" t="str">
            <v>SSI &amp; H H with Medicare</v>
          </cell>
          <cell r="D963" t="str">
            <v>200405</v>
          </cell>
          <cell r="E963">
            <v>7651.7110000000002</v>
          </cell>
          <cell r="F963">
            <v>2829602.05</v>
          </cell>
          <cell r="G963">
            <v>237203</v>
          </cell>
        </row>
        <row r="964">
          <cell r="A964" t="str">
            <v>58</v>
          </cell>
          <cell r="B964" t="str">
            <v>Lehigh/Capital</v>
          </cell>
          <cell r="C964" t="str">
            <v>SSI &amp; H H with Medicare</v>
          </cell>
          <cell r="D964" t="str">
            <v>200406</v>
          </cell>
          <cell r="E964">
            <v>7756.1329999999998</v>
          </cell>
          <cell r="F964">
            <v>2775687.22</v>
          </cell>
          <cell r="G964">
            <v>232684</v>
          </cell>
        </row>
        <row r="965">
          <cell r="A965" t="str">
            <v>58</v>
          </cell>
          <cell r="B965" t="str">
            <v>Lehigh/Capital</v>
          </cell>
          <cell r="C965" t="str">
            <v>SSI &amp; H H with Medicare</v>
          </cell>
          <cell r="D965" t="str">
            <v>200407</v>
          </cell>
          <cell r="E965">
            <v>0</v>
          </cell>
          <cell r="F965">
            <v>0</v>
          </cell>
          <cell r="G965">
            <v>0</v>
          </cell>
        </row>
        <row r="966">
          <cell r="A966" t="str">
            <v>58</v>
          </cell>
          <cell r="B966" t="str">
            <v>Lehigh/Capital</v>
          </cell>
          <cell r="C966" t="str">
            <v>SSI &amp; H H with Medicare</v>
          </cell>
          <cell r="D966" t="str">
            <v>200408</v>
          </cell>
          <cell r="E966">
            <v>0</v>
          </cell>
          <cell r="F966">
            <v>0</v>
          </cell>
          <cell r="G966">
            <v>0</v>
          </cell>
        </row>
        <row r="967">
          <cell r="A967" t="str">
            <v>58</v>
          </cell>
          <cell r="B967" t="str">
            <v>Lehigh/Capital</v>
          </cell>
          <cell r="C967" t="str">
            <v>SSI &amp; H H with Medicare</v>
          </cell>
          <cell r="D967" t="str">
            <v>200409</v>
          </cell>
          <cell r="E967">
            <v>0</v>
          </cell>
          <cell r="F967">
            <v>0</v>
          </cell>
          <cell r="G967">
            <v>0</v>
          </cell>
        </row>
        <row r="968">
          <cell r="A968" t="str">
            <v>58</v>
          </cell>
          <cell r="B968" t="str">
            <v>Lehigh/Capital</v>
          </cell>
          <cell r="C968" t="str">
            <v>SSI &amp; H H without Medicare</v>
          </cell>
          <cell r="D968" t="str">
            <v>200301</v>
          </cell>
          <cell r="E968">
            <v>11951.839</v>
          </cell>
          <cell r="F968">
            <v>5895214.1900000004</v>
          </cell>
          <cell r="G968">
            <v>370507</v>
          </cell>
        </row>
        <row r="969">
          <cell r="A969" t="str">
            <v>58</v>
          </cell>
          <cell r="B969" t="str">
            <v>Lehigh/Capital</v>
          </cell>
          <cell r="C969" t="str">
            <v>SSI &amp; H H without Medicare</v>
          </cell>
          <cell r="D969" t="str">
            <v>200302</v>
          </cell>
          <cell r="E969">
            <v>11881.536</v>
          </cell>
          <cell r="F969">
            <v>5298825.8899999997</v>
          </cell>
          <cell r="G969">
            <v>332683</v>
          </cell>
        </row>
        <row r="970">
          <cell r="A970" t="str">
            <v>58</v>
          </cell>
          <cell r="B970" t="str">
            <v>Lehigh/Capital</v>
          </cell>
          <cell r="C970" t="str">
            <v>SSI &amp; H H without Medicare</v>
          </cell>
          <cell r="D970" t="str">
            <v>200303</v>
          </cell>
          <cell r="E970">
            <v>11870.547</v>
          </cell>
          <cell r="F970">
            <v>5861445.7699999996</v>
          </cell>
          <cell r="G970">
            <v>367987</v>
          </cell>
        </row>
        <row r="971">
          <cell r="A971" t="str">
            <v>58</v>
          </cell>
          <cell r="B971" t="str">
            <v>Lehigh/Capital</v>
          </cell>
          <cell r="C971" t="str">
            <v>SSI &amp; H H without Medicare</v>
          </cell>
          <cell r="D971" t="str">
            <v>200304</v>
          </cell>
          <cell r="E971">
            <v>11863.868</v>
          </cell>
          <cell r="F971">
            <v>5685371.8099999996</v>
          </cell>
          <cell r="G971">
            <v>355916</v>
          </cell>
        </row>
        <row r="972">
          <cell r="A972" t="str">
            <v>58</v>
          </cell>
          <cell r="B972" t="str">
            <v>Lehigh/Capital</v>
          </cell>
          <cell r="C972" t="str">
            <v>SSI &amp; H H without Medicare</v>
          </cell>
          <cell r="D972" t="str">
            <v>200305</v>
          </cell>
          <cell r="E972">
            <v>11894.611999999999</v>
          </cell>
          <cell r="F972">
            <v>5885446.9699999997</v>
          </cell>
          <cell r="G972">
            <v>368733</v>
          </cell>
        </row>
        <row r="973">
          <cell r="A973" t="str">
            <v>58</v>
          </cell>
          <cell r="B973" t="str">
            <v>Lehigh/Capital</v>
          </cell>
          <cell r="C973" t="str">
            <v>SSI &amp; H H without Medicare</v>
          </cell>
          <cell r="D973" t="str">
            <v>200306</v>
          </cell>
          <cell r="E973">
            <v>11906.665999999999</v>
          </cell>
          <cell r="F973">
            <v>5707945.1600000001</v>
          </cell>
          <cell r="G973">
            <v>357200</v>
          </cell>
        </row>
        <row r="974">
          <cell r="A974" t="str">
            <v>58</v>
          </cell>
          <cell r="B974" t="str">
            <v>Lehigh/Capital</v>
          </cell>
          <cell r="C974" t="str">
            <v>SSI &amp; H H without Medicare</v>
          </cell>
          <cell r="D974" t="str">
            <v>200307</v>
          </cell>
          <cell r="E974">
            <v>11962.450999999999</v>
          </cell>
          <cell r="F974">
            <v>5926156.5999999996</v>
          </cell>
          <cell r="G974">
            <v>370836</v>
          </cell>
        </row>
        <row r="975">
          <cell r="A975" t="str">
            <v>58</v>
          </cell>
          <cell r="B975" t="str">
            <v>Lehigh/Capital</v>
          </cell>
          <cell r="C975" t="str">
            <v>SSI &amp; H H without Medicare</v>
          </cell>
          <cell r="D975" t="str">
            <v>200308</v>
          </cell>
          <cell r="E975">
            <v>11959.902</v>
          </cell>
          <cell r="F975">
            <v>5920923.9800000004</v>
          </cell>
          <cell r="G975">
            <v>370757</v>
          </cell>
        </row>
        <row r="976">
          <cell r="A976" t="str">
            <v>58</v>
          </cell>
          <cell r="B976" t="str">
            <v>Lehigh/Capital</v>
          </cell>
          <cell r="C976" t="str">
            <v>SSI &amp; H H without Medicare</v>
          </cell>
          <cell r="D976" t="str">
            <v>200309</v>
          </cell>
          <cell r="E976">
            <v>12028</v>
          </cell>
          <cell r="F976">
            <v>5767408.6699999999</v>
          </cell>
          <cell r="G976">
            <v>360840</v>
          </cell>
        </row>
        <row r="977">
          <cell r="A977" t="str">
            <v>58</v>
          </cell>
          <cell r="B977" t="str">
            <v>Lehigh/Capital</v>
          </cell>
          <cell r="C977" t="str">
            <v>SSI &amp; H H without Medicare</v>
          </cell>
          <cell r="D977" t="str">
            <v>200310</v>
          </cell>
          <cell r="E977">
            <v>12034.031999999999</v>
          </cell>
          <cell r="F977">
            <v>5961168.8300000001</v>
          </cell>
          <cell r="G977">
            <v>373055</v>
          </cell>
        </row>
        <row r="978">
          <cell r="A978" t="str">
            <v>58</v>
          </cell>
          <cell r="B978" t="str">
            <v>Lehigh/Capital</v>
          </cell>
          <cell r="C978" t="str">
            <v>SSI &amp; H H without Medicare</v>
          </cell>
          <cell r="D978" t="str">
            <v>200311</v>
          </cell>
          <cell r="E978">
            <v>12065.866</v>
          </cell>
          <cell r="F978">
            <v>5787571.1200000001</v>
          </cell>
          <cell r="G978">
            <v>361976</v>
          </cell>
        </row>
        <row r="979">
          <cell r="A979" t="str">
            <v>58</v>
          </cell>
          <cell r="B979" t="str">
            <v>Lehigh/Capital</v>
          </cell>
          <cell r="C979" t="str">
            <v>SSI &amp; H H without Medicare</v>
          </cell>
          <cell r="D979" t="str">
            <v>200312</v>
          </cell>
          <cell r="E979">
            <v>12162.387000000001</v>
          </cell>
          <cell r="F979">
            <v>6028809.0499999998</v>
          </cell>
          <cell r="G979">
            <v>377034</v>
          </cell>
        </row>
        <row r="980">
          <cell r="A980" t="str">
            <v>58</v>
          </cell>
          <cell r="B980" t="str">
            <v>Lehigh/Capital</v>
          </cell>
          <cell r="C980" t="str">
            <v>SSI &amp; H H without Medicare</v>
          </cell>
          <cell r="D980" t="str">
            <v>200401</v>
          </cell>
          <cell r="E980">
            <v>12227.870999999999</v>
          </cell>
          <cell r="F980">
            <v>6148850.0899999999</v>
          </cell>
          <cell r="G980">
            <v>379064</v>
          </cell>
        </row>
        <row r="981">
          <cell r="A981" t="str">
            <v>58</v>
          </cell>
          <cell r="B981" t="str">
            <v>Lehigh/Capital</v>
          </cell>
          <cell r="C981" t="str">
            <v>SSI &amp; H H without Medicare</v>
          </cell>
          <cell r="D981" t="str">
            <v>200402</v>
          </cell>
          <cell r="E981">
            <v>12260.102999999999</v>
          </cell>
          <cell r="F981">
            <v>5772915.79</v>
          </cell>
          <cell r="G981">
            <v>355543</v>
          </cell>
        </row>
        <row r="982">
          <cell r="A982" t="str">
            <v>58</v>
          </cell>
          <cell r="B982" t="str">
            <v>Lehigh/Capital</v>
          </cell>
          <cell r="C982" t="str">
            <v>SSI &amp; H H without Medicare</v>
          </cell>
          <cell r="D982" t="str">
            <v>200403</v>
          </cell>
          <cell r="E982">
            <v>12342.386</v>
          </cell>
          <cell r="F982">
            <v>6212540.3600000003</v>
          </cell>
          <cell r="G982">
            <v>382614</v>
          </cell>
        </row>
        <row r="983">
          <cell r="A983" t="str">
            <v>58</v>
          </cell>
          <cell r="B983" t="str">
            <v>Lehigh/Capital</v>
          </cell>
          <cell r="C983" t="str">
            <v>SSI &amp; H H without Medicare</v>
          </cell>
          <cell r="D983" t="str">
            <v>200404</v>
          </cell>
          <cell r="E983">
            <v>12444.300999999999</v>
          </cell>
          <cell r="F983">
            <v>6061742.6699999999</v>
          </cell>
          <cell r="G983">
            <v>373329</v>
          </cell>
        </row>
        <row r="984">
          <cell r="A984" t="str">
            <v>58</v>
          </cell>
          <cell r="B984" t="str">
            <v>Lehigh/Capital</v>
          </cell>
          <cell r="C984" t="str">
            <v>SSI &amp; H H without Medicare</v>
          </cell>
          <cell r="D984" t="str">
            <v>200405</v>
          </cell>
          <cell r="E984">
            <v>12679.999</v>
          </cell>
          <cell r="F984">
            <v>6382477.8799999999</v>
          </cell>
          <cell r="G984">
            <v>393080</v>
          </cell>
        </row>
        <row r="985">
          <cell r="A985" t="str">
            <v>58</v>
          </cell>
          <cell r="B985" t="str">
            <v>Lehigh/Capital</v>
          </cell>
          <cell r="C985" t="str">
            <v>SSI &amp; H H without Medicare</v>
          </cell>
          <cell r="D985" t="str">
            <v>200406</v>
          </cell>
          <cell r="E985">
            <v>12831.866</v>
          </cell>
          <cell r="F985">
            <v>6250530.3799999999</v>
          </cell>
          <cell r="G985">
            <v>384956</v>
          </cell>
        </row>
        <row r="986">
          <cell r="A986" t="str">
            <v>58</v>
          </cell>
          <cell r="B986" t="str">
            <v>Lehigh/Capital</v>
          </cell>
          <cell r="C986" t="str">
            <v>SSI &amp; H H without Medicare</v>
          </cell>
          <cell r="D986" t="str">
            <v>200407</v>
          </cell>
          <cell r="E986">
            <v>0</v>
          </cell>
          <cell r="F986">
            <v>0</v>
          </cell>
          <cell r="G986">
            <v>0</v>
          </cell>
        </row>
        <row r="987">
          <cell r="A987" t="str">
            <v>58</v>
          </cell>
          <cell r="B987" t="str">
            <v>Lehigh/Capital</v>
          </cell>
          <cell r="C987" t="str">
            <v>SSI &amp; H H without Medicare</v>
          </cell>
          <cell r="D987" t="str">
            <v>200408</v>
          </cell>
          <cell r="E987">
            <v>0</v>
          </cell>
          <cell r="F987">
            <v>0</v>
          </cell>
          <cell r="G987">
            <v>0</v>
          </cell>
        </row>
        <row r="988">
          <cell r="A988" t="str">
            <v>58</v>
          </cell>
          <cell r="B988" t="str">
            <v>Lehigh/Capital</v>
          </cell>
          <cell r="C988" t="str">
            <v>SSI &amp; H H without Medicare</v>
          </cell>
          <cell r="D988" t="str">
            <v>200409</v>
          </cell>
          <cell r="E988">
            <v>0</v>
          </cell>
          <cell r="F988">
            <v>0</v>
          </cell>
          <cell r="G988">
            <v>0</v>
          </cell>
        </row>
        <row r="989">
          <cell r="A989" t="str">
            <v>58</v>
          </cell>
          <cell r="B989" t="str">
            <v>Lehigh/Capital</v>
          </cell>
          <cell r="C989" t="str">
            <v>TANF &lt; 1</v>
          </cell>
          <cell r="D989" t="str">
            <v>200301</v>
          </cell>
          <cell r="E989">
            <v>1123.194</v>
          </cell>
          <cell r="F989">
            <v>132560.84</v>
          </cell>
          <cell r="G989">
            <v>34819</v>
          </cell>
        </row>
        <row r="990">
          <cell r="A990" t="str">
            <v>58</v>
          </cell>
          <cell r="B990" t="str">
            <v>Lehigh/Capital</v>
          </cell>
          <cell r="C990" t="str">
            <v>TANF &lt; 1</v>
          </cell>
          <cell r="D990" t="str">
            <v>200302</v>
          </cell>
          <cell r="E990">
            <v>1101.857</v>
          </cell>
          <cell r="F990">
            <v>117190.79</v>
          </cell>
          <cell r="G990">
            <v>30852</v>
          </cell>
        </row>
        <row r="991">
          <cell r="A991" t="str">
            <v>58</v>
          </cell>
          <cell r="B991" t="str">
            <v>Lehigh/Capital</v>
          </cell>
          <cell r="C991" t="str">
            <v>TANF &lt; 1</v>
          </cell>
          <cell r="D991" t="str">
            <v>200303</v>
          </cell>
          <cell r="E991">
            <v>1100.8710000000001</v>
          </cell>
          <cell r="F991">
            <v>129383.65</v>
          </cell>
          <cell r="G991">
            <v>34127</v>
          </cell>
        </row>
        <row r="992">
          <cell r="A992" t="str">
            <v>58</v>
          </cell>
          <cell r="B992" t="str">
            <v>Lehigh/Capital</v>
          </cell>
          <cell r="C992" t="str">
            <v>TANF &lt; 1</v>
          </cell>
          <cell r="D992" t="str">
            <v>200304</v>
          </cell>
          <cell r="E992">
            <v>1131.367</v>
          </cell>
          <cell r="F992">
            <v>129099.19</v>
          </cell>
          <cell r="G992">
            <v>33941</v>
          </cell>
        </row>
        <row r="993">
          <cell r="A993" t="str">
            <v>58</v>
          </cell>
          <cell r="B993" t="str">
            <v>Lehigh/Capital</v>
          </cell>
          <cell r="C993" t="str">
            <v>TANF &lt; 1</v>
          </cell>
          <cell r="D993" t="str">
            <v>200305</v>
          </cell>
          <cell r="E993">
            <v>1103.4829999999999</v>
          </cell>
          <cell r="F993">
            <v>130115.05</v>
          </cell>
          <cell r="G993">
            <v>34208</v>
          </cell>
        </row>
        <row r="994">
          <cell r="A994" t="str">
            <v>58</v>
          </cell>
          <cell r="B994" t="str">
            <v>Lehigh/Capital</v>
          </cell>
          <cell r="C994" t="str">
            <v>TANF &lt; 1</v>
          </cell>
          <cell r="D994" t="str">
            <v>200306</v>
          </cell>
          <cell r="E994">
            <v>1096.1659999999999</v>
          </cell>
          <cell r="F994">
            <v>125193.23</v>
          </cell>
          <cell r="G994">
            <v>32885</v>
          </cell>
        </row>
        <row r="995">
          <cell r="A995" t="str">
            <v>58</v>
          </cell>
          <cell r="B995" t="str">
            <v>Lehigh/Capital</v>
          </cell>
          <cell r="C995" t="str">
            <v>TANF &lt; 1</v>
          </cell>
          <cell r="D995" t="str">
            <v>200307</v>
          </cell>
          <cell r="E995">
            <v>1087.903</v>
          </cell>
          <cell r="F995">
            <v>128394.22</v>
          </cell>
          <cell r="G995">
            <v>33725</v>
          </cell>
        </row>
        <row r="996">
          <cell r="A996" t="str">
            <v>58</v>
          </cell>
          <cell r="B996" t="str">
            <v>Lehigh/Capital</v>
          </cell>
          <cell r="C996" t="str">
            <v>TANF &lt; 1</v>
          </cell>
          <cell r="D996" t="str">
            <v>200308</v>
          </cell>
          <cell r="E996">
            <v>1088.4839999999999</v>
          </cell>
          <cell r="F996">
            <v>128462.77</v>
          </cell>
          <cell r="G996">
            <v>33743</v>
          </cell>
        </row>
        <row r="997">
          <cell r="A997" t="str">
            <v>58</v>
          </cell>
          <cell r="B997" t="str">
            <v>Lehigh/Capital</v>
          </cell>
          <cell r="C997" t="str">
            <v>TANF &lt; 1</v>
          </cell>
          <cell r="D997" t="str">
            <v>200309</v>
          </cell>
          <cell r="E997">
            <v>1223.133</v>
          </cell>
          <cell r="F997">
            <v>139579.87</v>
          </cell>
          <cell r="G997">
            <v>36694</v>
          </cell>
        </row>
        <row r="998">
          <cell r="A998" t="str">
            <v>58</v>
          </cell>
          <cell r="B998" t="str">
            <v>Lehigh/Capital</v>
          </cell>
          <cell r="C998" t="str">
            <v>TANF &lt; 1</v>
          </cell>
          <cell r="D998" t="str">
            <v>200310</v>
          </cell>
          <cell r="E998">
            <v>1227.2260000000001</v>
          </cell>
          <cell r="F998">
            <v>144718.99</v>
          </cell>
          <cell r="G998">
            <v>38044</v>
          </cell>
        </row>
        <row r="999">
          <cell r="A999" t="str">
            <v>58</v>
          </cell>
          <cell r="B999" t="str">
            <v>Lehigh/Capital</v>
          </cell>
          <cell r="C999" t="str">
            <v>TANF &lt; 1</v>
          </cell>
          <cell r="D999" t="str">
            <v>200311</v>
          </cell>
          <cell r="E999">
            <v>1243.8330000000001</v>
          </cell>
          <cell r="F999">
            <v>142058.20000000001</v>
          </cell>
          <cell r="G999">
            <v>37315</v>
          </cell>
        </row>
        <row r="1000">
          <cell r="A1000" t="str">
            <v>58</v>
          </cell>
          <cell r="B1000" t="str">
            <v>Lehigh/Capital</v>
          </cell>
          <cell r="C1000" t="str">
            <v>TANF &lt; 1</v>
          </cell>
          <cell r="D1000" t="str">
            <v>200312</v>
          </cell>
          <cell r="E1000">
            <v>1235.5809999999999</v>
          </cell>
          <cell r="F1000">
            <v>145823.1</v>
          </cell>
          <cell r="G1000">
            <v>38303</v>
          </cell>
        </row>
        <row r="1001">
          <cell r="A1001" t="str">
            <v>58</v>
          </cell>
          <cell r="B1001" t="str">
            <v>Lehigh/Capital</v>
          </cell>
          <cell r="C1001" t="str">
            <v>TANF &lt; 1</v>
          </cell>
          <cell r="D1001" t="str">
            <v>200401</v>
          </cell>
          <cell r="E1001">
            <v>1271.5809999999999</v>
          </cell>
          <cell r="F1001">
            <v>165915.75</v>
          </cell>
          <cell r="G1001">
            <v>39419</v>
          </cell>
        </row>
        <row r="1002">
          <cell r="A1002" t="str">
            <v>58</v>
          </cell>
          <cell r="B1002" t="str">
            <v>Lehigh/Capital</v>
          </cell>
          <cell r="C1002" t="str">
            <v>TANF &lt; 1</v>
          </cell>
          <cell r="D1002" t="str">
            <v>200402</v>
          </cell>
          <cell r="E1002">
            <v>1293.6199999999999</v>
          </cell>
          <cell r="F1002">
            <v>157899.56</v>
          </cell>
          <cell r="G1002">
            <v>37515</v>
          </cell>
        </row>
        <row r="1003">
          <cell r="A1003" t="str">
            <v>58</v>
          </cell>
          <cell r="B1003" t="str">
            <v>Lehigh/Capital</v>
          </cell>
          <cell r="C1003" t="str">
            <v>TANF &lt; 1</v>
          </cell>
          <cell r="D1003" t="str">
            <v>200403</v>
          </cell>
          <cell r="E1003">
            <v>1296.806</v>
          </cell>
          <cell r="F1003">
            <v>169207.19</v>
          </cell>
          <cell r="G1003">
            <v>40201</v>
          </cell>
        </row>
        <row r="1004">
          <cell r="A1004" t="str">
            <v>58</v>
          </cell>
          <cell r="B1004" t="str">
            <v>Lehigh/Capital</v>
          </cell>
          <cell r="C1004" t="str">
            <v>TANF &lt; 1</v>
          </cell>
          <cell r="D1004" t="str">
            <v>200404</v>
          </cell>
          <cell r="E1004">
            <v>1276.933</v>
          </cell>
          <cell r="F1004">
            <v>161238.39000000001</v>
          </cell>
          <cell r="G1004">
            <v>38308</v>
          </cell>
        </row>
        <row r="1005">
          <cell r="A1005" t="str">
            <v>58</v>
          </cell>
          <cell r="B1005" t="str">
            <v>Lehigh/Capital</v>
          </cell>
          <cell r="C1005" t="str">
            <v>TANF &lt; 1</v>
          </cell>
          <cell r="D1005" t="str">
            <v>200405</v>
          </cell>
          <cell r="E1005">
            <v>1328.9349999999999</v>
          </cell>
          <cell r="F1005">
            <v>173399.4</v>
          </cell>
          <cell r="G1005">
            <v>41197</v>
          </cell>
        </row>
        <row r="1006">
          <cell r="A1006" t="str">
            <v>58</v>
          </cell>
          <cell r="B1006" t="str">
            <v>Lehigh/Capital</v>
          </cell>
          <cell r="C1006" t="str">
            <v>TANF &lt; 1</v>
          </cell>
          <cell r="D1006" t="str">
            <v>200406</v>
          </cell>
          <cell r="E1006">
            <v>1317.4</v>
          </cell>
          <cell r="F1006">
            <v>166348.06</v>
          </cell>
          <cell r="G1006">
            <v>39522</v>
          </cell>
        </row>
        <row r="1007">
          <cell r="A1007" t="str">
            <v>58</v>
          </cell>
          <cell r="B1007" t="str">
            <v>Lehigh/Capital</v>
          </cell>
          <cell r="C1007" t="str">
            <v>TANF &lt; 1</v>
          </cell>
          <cell r="D1007" t="str">
            <v>200407</v>
          </cell>
          <cell r="E1007">
            <v>0</v>
          </cell>
          <cell r="F1007">
            <v>0</v>
          </cell>
          <cell r="G1007">
            <v>0</v>
          </cell>
        </row>
        <row r="1008">
          <cell r="A1008" t="str">
            <v>58</v>
          </cell>
          <cell r="B1008" t="str">
            <v>Lehigh/Capital</v>
          </cell>
          <cell r="C1008" t="str">
            <v>TANF &lt; 1</v>
          </cell>
          <cell r="D1008" t="str">
            <v>200408</v>
          </cell>
          <cell r="E1008">
            <v>0</v>
          </cell>
          <cell r="F1008">
            <v>0</v>
          </cell>
          <cell r="G1008">
            <v>0</v>
          </cell>
        </row>
        <row r="1009">
          <cell r="A1009" t="str">
            <v>58</v>
          </cell>
          <cell r="B1009" t="str">
            <v>Lehigh/Capital</v>
          </cell>
          <cell r="C1009" t="str">
            <v>TANF &lt; 1</v>
          </cell>
          <cell r="D1009" t="str">
            <v>200409</v>
          </cell>
          <cell r="E1009">
            <v>0</v>
          </cell>
          <cell r="F1009">
            <v>0</v>
          </cell>
          <cell r="G1009">
            <v>0</v>
          </cell>
        </row>
        <row r="1010">
          <cell r="A1010" t="str">
            <v>58</v>
          </cell>
          <cell r="B1010" t="str">
            <v>Lehigh/Capital</v>
          </cell>
          <cell r="C1010" t="str">
            <v>TANF 1+</v>
          </cell>
          <cell r="D1010" t="str">
            <v>200301</v>
          </cell>
          <cell r="E1010">
            <v>26392.805</v>
          </cell>
          <cell r="F1010">
            <v>3118187.8</v>
          </cell>
          <cell r="G1010">
            <v>818177</v>
          </cell>
        </row>
        <row r="1011">
          <cell r="A1011" t="str">
            <v>58</v>
          </cell>
          <cell r="B1011" t="str">
            <v>Lehigh/Capital</v>
          </cell>
          <cell r="C1011" t="str">
            <v>TANF 1+</v>
          </cell>
          <cell r="D1011" t="str">
            <v>200302</v>
          </cell>
          <cell r="E1011">
            <v>26452.357</v>
          </cell>
          <cell r="F1011">
            <v>2827454.23</v>
          </cell>
          <cell r="G1011">
            <v>740666</v>
          </cell>
        </row>
        <row r="1012">
          <cell r="A1012" t="str">
            <v>58</v>
          </cell>
          <cell r="B1012" t="str">
            <v>Lehigh/Capital</v>
          </cell>
          <cell r="C1012" t="str">
            <v>TANF 1+</v>
          </cell>
          <cell r="D1012" t="str">
            <v>200303</v>
          </cell>
          <cell r="E1012">
            <v>26554.031999999999</v>
          </cell>
          <cell r="F1012">
            <v>3143169.31</v>
          </cell>
          <cell r="G1012">
            <v>823175</v>
          </cell>
        </row>
        <row r="1013">
          <cell r="A1013" t="str">
            <v>58</v>
          </cell>
          <cell r="B1013" t="str">
            <v>Lehigh/Capital</v>
          </cell>
          <cell r="C1013" t="str">
            <v>TANF 1+</v>
          </cell>
          <cell r="D1013" t="str">
            <v>200304</v>
          </cell>
          <cell r="E1013">
            <v>26524.566999999999</v>
          </cell>
          <cell r="F1013">
            <v>3035992.93</v>
          </cell>
          <cell r="G1013">
            <v>795737</v>
          </cell>
        </row>
        <row r="1014">
          <cell r="A1014" t="str">
            <v>58</v>
          </cell>
          <cell r="B1014" t="str">
            <v>Lehigh/Capital</v>
          </cell>
          <cell r="C1014" t="str">
            <v>TANF 1+</v>
          </cell>
          <cell r="D1014" t="str">
            <v>200305</v>
          </cell>
          <cell r="E1014">
            <v>26546.097000000002</v>
          </cell>
          <cell r="F1014">
            <v>3138901.13</v>
          </cell>
          <cell r="G1014">
            <v>822929</v>
          </cell>
        </row>
        <row r="1015">
          <cell r="A1015" t="str">
            <v>58</v>
          </cell>
          <cell r="B1015" t="str">
            <v>Lehigh/Capital</v>
          </cell>
          <cell r="C1015" t="str">
            <v>TANF 1+</v>
          </cell>
          <cell r="D1015" t="str">
            <v>200306</v>
          </cell>
          <cell r="E1015">
            <v>26477.566999999999</v>
          </cell>
          <cell r="F1015">
            <v>3025461.12</v>
          </cell>
          <cell r="G1015">
            <v>794327</v>
          </cell>
        </row>
        <row r="1016">
          <cell r="A1016" t="str">
            <v>58</v>
          </cell>
          <cell r="B1016" t="str">
            <v>Lehigh/Capital</v>
          </cell>
          <cell r="C1016" t="str">
            <v>TANF 1+</v>
          </cell>
          <cell r="D1016" t="str">
            <v>200307</v>
          </cell>
          <cell r="E1016">
            <v>26508.353999999999</v>
          </cell>
          <cell r="F1016">
            <v>3128663.1</v>
          </cell>
          <cell r="G1016">
            <v>821759</v>
          </cell>
        </row>
        <row r="1017">
          <cell r="A1017" t="str">
            <v>58</v>
          </cell>
          <cell r="B1017" t="str">
            <v>Lehigh/Capital</v>
          </cell>
          <cell r="C1017" t="str">
            <v>TANF 1+</v>
          </cell>
          <cell r="D1017" t="str">
            <v>200308</v>
          </cell>
          <cell r="E1017">
            <v>26569.775000000001</v>
          </cell>
          <cell r="F1017">
            <v>3134912.57</v>
          </cell>
          <cell r="G1017">
            <v>823663</v>
          </cell>
        </row>
        <row r="1018">
          <cell r="A1018" t="str">
            <v>58</v>
          </cell>
          <cell r="B1018" t="str">
            <v>Lehigh/Capital</v>
          </cell>
          <cell r="C1018" t="str">
            <v>TANF 1+</v>
          </cell>
          <cell r="D1018" t="str">
            <v>200309</v>
          </cell>
          <cell r="E1018">
            <v>26709.1</v>
          </cell>
          <cell r="F1018">
            <v>3050017.23</v>
          </cell>
          <cell r="G1018">
            <v>801273</v>
          </cell>
        </row>
        <row r="1019">
          <cell r="A1019" t="str">
            <v>58</v>
          </cell>
          <cell r="B1019" t="str">
            <v>Lehigh/Capital</v>
          </cell>
          <cell r="C1019" t="str">
            <v>TANF 1+</v>
          </cell>
          <cell r="D1019" t="str">
            <v>200310</v>
          </cell>
          <cell r="E1019">
            <v>26746.741999999998</v>
          </cell>
          <cell r="F1019">
            <v>3156704.09</v>
          </cell>
          <cell r="G1019">
            <v>829149</v>
          </cell>
        </row>
        <row r="1020">
          <cell r="A1020" t="str">
            <v>58</v>
          </cell>
          <cell r="B1020" t="str">
            <v>Lehigh/Capital</v>
          </cell>
          <cell r="C1020" t="str">
            <v>TANF 1+</v>
          </cell>
          <cell r="D1020" t="str">
            <v>200311</v>
          </cell>
          <cell r="E1020">
            <v>27098.133000000002</v>
          </cell>
          <cell r="F1020">
            <v>3095589.1</v>
          </cell>
          <cell r="G1020">
            <v>812944</v>
          </cell>
        </row>
        <row r="1021">
          <cell r="A1021" t="str">
            <v>58</v>
          </cell>
          <cell r="B1021" t="str">
            <v>Lehigh/Capital</v>
          </cell>
          <cell r="C1021" t="str">
            <v>TANF 1+</v>
          </cell>
          <cell r="D1021" t="str">
            <v>200312</v>
          </cell>
          <cell r="E1021">
            <v>27401.355</v>
          </cell>
          <cell r="F1021">
            <v>3234467.95</v>
          </cell>
          <cell r="G1021">
            <v>849442</v>
          </cell>
        </row>
        <row r="1022">
          <cell r="A1022" t="str">
            <v>58</v>
          </cell>
          <cell r="B1022" t="str">
            <v>Lehigh/Capital</v>
          </cell>
          <cell r="C1022" t="str">
            <v>TANF 1+</v>
          </cell>
          <cell r="D1022" t="str">
            <v>200401</v>
          </cell>
          <cell r="E1022">
            <v>27504.195</v>
          </cell>
          <cell r="F1022">
            <v>3588746.08</v>
          </cell>
          <cell r="G1022">
            <v>852630</v>
          </cell>
        </row>
        <row r="1023">
          <cell r="A1023" t="str">
            <v>58</v>
          </cell>
          <cell r="B1023" t="str">
            <v>Lehigh/Capital</v>
          </cell>
          <cell r="C1023" t="str">
            <v>TANF 1+</v>
          </cell>
          <cell r="D1023" t="str">
            <v>200402</v>
          </cell>
          <cell r="E1023">
            <v>27868.758000000002</v>
          </cell>
          <cell r="F1023">
            <v>3401663.29</v>
          </cell>
          <cell r="G1023">
            <v>808194</v>
          </cell>
        </row>
        <row r="1024">
          <cell r="A1024" t="str">
            <v>58</v>
          </cell>
          <cell r="B1024" t="str">
            <v>Lehigh/Capital</v>
          </cell>
          <cell r="C1024" t="str">
            <v>TANF 1+</v>
          </cell>
          <cell r="D1024" t="str">
            <v>200403</v>
          </cell>
          <cell r="E1024">
            <v>28194.096000000001</v>
          </cell>
          <cell r="F1024">
            <v>3678763.99</v>
          </cell>
          <cell r="G1024">
            <v>874017</v>
          </cell>
        </row>
        <row r="1025">
          <cell r="A1025" t="str">
            <v>58</v>
          </cell>
          <cell r="B1025" t="str">
            <v>Lehigh/Capital</v>
          </cell>
          <cell r="C1025" t="str">
            <v>TANF 1+</v>
          </cell>
          <cell r="D1025" t="str">
            <v>200404</v>
          </cell>
          <cell r="E1025">
            <v>28442.298999999999</v>
          </cell>
          <cell r="F1025">
            <v>3591407.73</v>
          </cell>
          <cell r="G1025">
            <v>853269</v>
          </cell>
        </row>
        <row r="1026">
          <cell r="A1026" t="str">
            <v>58</v>
          </cell>
          <cell r="B1026" t="str">
            <v>Lehigh/Capital</v>
          </cell>
          <cell r="C1026" t="str">
            <v>TANF 1+</v>
          </cell>
          <cell r="D1026" t="str">
            <v>200405</v>
          </cell>
          <cell r="E1026">
            <v>29078.902999999998</v>
          </cell>
          <cell r="F1026">
            <v>3794213.07</v>
          </cell>
          <cell r="G1026">
            <v>901446</v>
          </cell>
        </row>
        <row r="1027">
          <cell r="A1027" t="str">
            <v>58</v>
          </cell>
          <cell r="B1027" t="str">
            <v>Lehigh/Capital</v>
          </cell>
          <cell r="C1027" t="str">
            <v>TANF 1+</v>
          </cell>
          <cell r="D1027" t="str">
            <v>200406</v>
          </cell>
          <cell r="E1027">
            <v>29575.734</v>
          </cell>
          <cell r="F1027">
            <v>3734526.11</v>
          </cell>
          <cell r="G1027">
            <v>887272</v>
          </cell>
        </row>
        <row r="1028">
          <cell r="A1028" t="str">
            <v>58</v>
          </cell>
          <cell r="B1028" t="str">
            <v>Lehigh/Capital</v>
          </cell>
          <cell r="C1028" t="str">
            <v>TANF 1+</v>
          </cell>
          <cell r="D1028" t="str">
            <v>200407</v>
          </cell>
          <cell r="E1028">
            <v>0</v>
          </cell>
          <cell r="F1028">
            <v>0</v>
          </cell>
          <cell r="G1028">
            <v>0</v>
          </cell>
        </row>
        <row r="1029">
          <cell r="A1029" t="str">
            <v>58</v>
          </cell>
          <cell r="B1029" t="str">
            <v>Lehigh/Capital</v>
          </cell>
          <cell r="C1029" t="str">
            <v>TANF 1+</v>
          </cell>
          <cell r="D1029" t="str">
            <v>200408</v>
          </cell>
          <cell r="E1029">
            <v>0</v>
          </cell>
          <cell r="F1029">
            <v>0</v>
          </cell>
          <cell r="G1029">
            <v>0</v>
          </cell>
        </row>
        <row r="1030">
          <cell r="A1030" t="str">
            <v>58</v>
          </cell>
          <cell r="B1030" t="str">
            <v>Lehigh/Capital</v>
          </cell>
          <cell r="C1030" t="str">
            <v>TANF 1+</v>
          </cell>
          <cell r="D1030" t="str">
            <v>200409</v>
          </cell>
          <cell r="E1030">
            <v>0</v>
          </cell>
          <cell r="F1030">
            <v>0</v>
          </cell>
          <cell r="G1030">
            <v>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wRPAA"/>
      <sheetName val="Notes"/>
      <sheetName val="DATA"/>
      <sheetName val="Year to Year"/>
      <sheetName val="Changes by Rating Group (2)"/>
      <sheetName val="Savings"/>
      <sheetName val="RateComp2"/>
      <sheetName val="Trend Assumptions"/>
      <sheetName val="STDSchedule"/>
      <sheetName val="Phila Rates"/>
      <sheetName val="4C Rates"/>
      <sheetName val="Rate Impact"/>
      <sheetName val="KMHP"/>
      <sheetName val="HP"/>
      <sheetName val="ACPA"/>
      <sheetName val="Main Cover"/>
      <sheetName val="SE Cover"/>
      <sheetName val="Profit &amp;Operating Margin"/>
      <sheetName val="Expense"/>
      <sheetName val="Black Box"/>
      <sheetName val="Rate Comp"/>
      <sheetName val="1st&amp;2ndDryRun"/>
      <sheetName val="Outlier"/>
      <sheetName val="Shift Care"/>
      <sheetName val="Changes by Rating Group"/>
      <sheetName val="HMA Exhibit B"/>
      <sheetName val="KMHP Exhibit B"/>
      <sheetName val="HPP Exhibit B"/>
      <sheetName val="HRM Exhibit B"/>
      <sheetName val="Methodology"/>
      <sheetName val="Year to Year -Zone"/>
      <sheetName val="Profit"/>
      <sheetName val="Bubble"/>
      <sheetName val="DATA2"/>
      <sheetName val="Year to Year (2)"/>
      <sheetName val="RateComp(2)"/>
    </sheetNames>
    <sheetDataSet>
      <sheetData sheetId="0"/>
      <sheetData sheetId="1"/>
      <sheetData sheetId="2">
        <row r="3">
          <cell r="AD3">
            <v>3345617</v>
          </cell>
          <cell r="AK3">
            <v>8000000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Sheet1 (3)"/>
      <sheetName val="Sheet1 (4)"/>
      <sheetName val="Sheet1 (5)"/>
      <sheetName val="July  Data"/>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Key"/>
      <sheetName val="Template"/>
      <sheetName val="DATA"/>
      <sheetName val="Summary"/>
      <sheetName val="Rate_Increase"/>
      <sheetName val="Summary_calcs"/>
      <sheetName val="Rate Ranges"/>
      <sheetName val="SW_History"/>
      <sheetName val="Descriptions"/>
      <sheetName val="Rate Ranges Assumptions"/>
      <sheetName val="2005 Assumptions"/>
      <sheetName val="Prog Changes"/>
      <sheetName val="Financials"/>
      <sheetName val="PLE"/>
      <sheetName val="All_COS"/>
      <sheetName val="COS_Calculations"/>
      <sheetName val="COS_Summary"/>
      <sheetName val="COA_COS_Summary"/>
      <sheetName val="Allegheny TANF"/>
      <sheetName val="Allegheny Healthy Beginnings"/>
      <sheetName val="Allegheny SSI with Med"/>
      <sheetName val="Allegheny SSI without Med"/>
      <sheetName val="Allegheny Federal GA"/>
      <sheetName val="Allegheny GA-CNO"/>
      <sheetName val="Allegheny GA-MNO"/>
      <sheetName val="Armstrong TANF"/>
      <sheetName val="Armstrong Healthy Beginnings"/>
      <sheetName val="Armstrong SSI with Med"/>
      <sheetName val="Armstrong SSI without Med"/>
      <sheetName val="Armstrong Federal GA"/>
      <sheetName val="Armstrong GA-CNO"/>
      <sheetName val="Armstrong GA-MNO"/>
      <sheetName val="Beaver TANF"/>
      <sheetName val="Beaver Healthy Beginnings"/>
      <sheetName val="Beaver SSI with Med"/>
      <sheetName val="Beaver SSI without Med"/>
      <sheetName val="Beaver Federal GA"/>
      <sheetName val="Beaver GA-CNO"/>
      <sheetName val="Beaver GA-MNO"/>
      <sheetName val="Butler TANF"/>
      <sheetName val="Butler Healthy Beginnings"/>
      <sheetName val="Butler SSI with Med"/>
      <sheetName val="Butler SSI without Med"/>
      <sheetName val="Butler Federal GA"/>
      <sheetName val="Butler GA-CNO"/>
      <sheetName val="Butler GA-MNO"/>
      <sheetName val="Fayette TANF"/>
      <sheetName val="Fayette Healthy Beginnings"/>
      <sheetName val="Fayette SSI with Med"/>
      <sheetName val="Fayette SSI without Med"/>
      <sheetName val="Fayette Federal GA"/>
      <sheetName val="Fayette GA-CNO"/>
      <sheetName val="Fayette GA-MNO"/>
      <sheetName val="Greene TANF"/>
      <sheetName val="Greene Healthy Beginnings"/>
      <sheetName val="Greene SSI with Med"/>
      <sheetName val="Greene SSI without Med"/>
      <sheetName val="Greene Federal GA"/>
      <sheetName val="Greene GA-CNO"/>
      <sheetName val="Greene GA-MNO"/>
      <sheetName val="Indiana TANF"/>
      <sheetName val="Indiana Healthy Beginnings"/>
      <sheetName val="Indiana SSI with Med"/>
      <sheetName val="Indiana SSI without Med"/>
      <sheetName val="Indiana Federal GA"/>
      <sheetName val="Indiana GA-CNO"/>
      <sheetName val="Indiana GA-MNO"/>
      <sheetName val="Lawrence TANF"/>
      <sheetName val="Lawrence Healthy Beginnings"/>
      <sheetName val="Lawrence SSI with Med"/>
      <sheetName val="Lawrence SSI without Med"/>
      <sheetName val="Lawrence Federal GA"/>
      <sheetName val="Lawrence GA-CNO"/>
      <sheetName val="Lawrence GA-MNO"/>
      <sheetName val="Washington TANF"/>
      <sheetName val="Washington Healthy Beginnings"/>
      <sheetName val="Washington SSI with Med"/>
      <sheetName val="Washington SSI without Med"/>
      <sheetName val="Washington Federal GA"/>
      <sheetName val="Washington GA-CNO"/>
      <sheetName val="Washington GA-MNO"/>
      <sheetName val="Westmoreland TANF"/>
      <sheetName val="Westmoreland Healthy Beginnings"/>
      <sheetName val="Westmoreland SSI with Med"/>
      <sheetName val="Westmoreland SSI without Med"/>
      <sheetName val="Westmoreland Federal GA"/>
      <sheetName val="Westmoreland GA-CNO"/>
      <sheetName val="Westmoreland GA-MNO"/>
      <sheetName val="Summary (2)"/>
      <sheetName val="Healthy_Horizons"/>
      <sheetName val="Prog Changes &amp; FUPL"/>
      <sheetName val="Prev Prog Chg"/>
      <sheetName val="FUPLs"/>
      <sheetName val="W0116 Adjust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7"/>
      <sheetName val="Sheet6"/>
      <sheetName val="Mar2013TDs"/>
    </sheetNames>
    <definedNames>
      <definedName name="rat" refersTo="#REF!"/>
    </defined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sheetName val="Lookups"/>
      <sheetName val="Data_Pivot"/>
      <sheetName val="Financials"/>
      <sheetName val="IBNR_Adjustments"/>
      <sheetName val="Pivots"/>
      <sheetName val="Rate_Comp"/>
      <sheetName val="Rate_COA"/>
      <sheetName val="Data_to_Export_to_Excel"/>
      <sheetName val="Notes"/>
      <sheetName val="BU"/>
      <sheetName val="BU PMPM"/>
      <sheetName val="CH"/>
      <sheetName val="CH PMPM"/>
      <sheetName val="DE"/>
      <sheetName val="DE PMPM"/>
      <sheetName val="MO"/>
      <sheetName val="MO PMPM"/>
      <sheetName val="PH"/>
      <sheetName val="PH PMPM"/>
    </sheetNames>
    <sheetDataSet>
      <sheetData sheetId="0" refreshError="1"/>
      <sheetData sheetId="1" refreshError="1"/>
      <sheetData sheetId="2" refreshError="1"/>
      <sheetData sheetId="3" refreshError="1"/>
      <sheetData sheetId="4" refreshError="1"/>
      <sheetData sheetId="5" refreshError="1">
        <row r="3">
          <cell r="A3" t="str">
            <v>0101</v>
          </cell>
          <cell r="B3" t="str">
            <v>01</v>
          </cell>
          <cell r="C3" t="str">
            <v>01</v>
          </cell>
          <cell r="D3">
            <v>269890</v>
          </cell>
          <cell r="E3">
            <v>3527703</v>
          </cell>
          <cell r="F3">
            <v>3527703</v>
          </cell>
          <cell r="G3">
            <v>4454572</v>
          </cell>
          <cell r="H3">
            <v>4874543.3223044649</v>
          </cell>
          <cell r="I3">
            <v>11397453.363363313</v>
          </cell>
          <cell r="J3">
            <v>27282686.458177671</v>
          </cell>
          <cell r="K3">
            <v>13.07089184482567</v>
          </cell>
          <cell r="L3">
            <v>13.07089184482567</v>
          </cell>
          <cell r="M3">
            <v>16.505139130756977</v>
          </cell>
          <cell r="N3">
            <v>18.061222432489032</v>
          </cell>
          <cell r="O3">
            <v>42.229995047476052</v>
          </cell>
          <cell r="P3">
            <v>101.08817095178655</v>
          </cell>
        </row>
        <row r="4">
          <cell r="A4" t="str">
            <v>0102</v>
          </cell>
          <cell r="B4" t="str">
            <v>01</v>
          </cell>
          <cell r="C4" t="str">
            <v>02</v>
          </cell>
          <cell r="D4">
            <v>269890</v>
          </cell>
          <cell r="E4">
            <v>175369</v>
          </cell>
          <cell r="F4">
            <v>175369</v>
          </cell>
          <cell r="G4">
            <v>4454572</v>
          </cell>
          <cell r="H4">
            <v>390629.59800536465</v>
          </cell>
          <cell r="I4">
            <v>935766.33643607725</v>
          </cell>
          <cell r="J4">
            <v>27282686.458177671</v>
          </cell>
          <cell r="K4">
            <v>0.64977953981251624</v>
          </cell>
          <cell r="L4">
            <v>0.64977953981251624</v>
          </cell>
          <cell r="M4">
            <v>16.505139130756977</v>
          </cell>
          <cell r="N4">
            <v>1.4473659565206738</v>
          </cell>
          <cell r="O4">
            <v>3.4672138146506994</v>
          </cell>
          <cell r="P4">
            <v>101.08817095178655</v>
          </cell>
        </row>
        <row r="5">
          <cell r="A5" t="str">
            <v>0103</v>
          </cell>
          <cell r="B5" t="str">
            <v>01</v>
          </cell>
          <cell r="C5" t="str">
            <v>03</v>
          </cell>
          <cell r="D5">
            <v>269890</v>
          </cell>
          <cell r="E5">
            <v>1440364</v>
          </cell>
          <cell r="F5">
            <v>1440364</v>
          </cell>
          <cell r="G5">
            <v>4454572</v>
          </cell>
          <cell r="H5">
            <v>978622.72624651529</v>
          </cell>
          <cell r="I5">
            <v>556804.25292773009</v>
          </cell>
          <cell r="J5">
            <v>27282686.458177671</v>
          </cell>
          <cell r="K5">
            <v>5.3368557560487604</v>
          </cell>
          <cell r="L5">
            <v>5.3368557560487604</v>
          </cell>
          <cell r="M5">
            <v>16.505139130756977</v>
          </cell>
          <cell r="N5">
            <v>3.6260058773815826</v>
          </cell>
          <cell r="O5">
            <v>2.0630784872641819</v>
          </cell>
          <cell r="P5">
            <v>101.08817095178655</v>
          </cell>
        </row>
        <row r="6">
          <cell r="A6" t="str">
            <v>0104</v>
          </cell>
          <cell r="B6" t="str">
            <v>01</v>
          </cell>
          <cell r="C6" t="str">
            <v>04</v>
          </cell>
          <cell r="D6">
            <v>269890</v>
          </cell>
          <cell r="E6">
            <v>2653748</v>
          </cell>
          <cell r="F6">
            <v>2653748</v>
          </cell>
          <cell r="G6">
            <v>4454572</v>
          </cell>
          <cell r="H6">
            <v>4604365.8439250011</v>
          </cell>
          <cell r="I6">
            <v>5931323.4376944304</v>
          </cell>
          <cell r="J6">
            <v>27282686.458177671</v>
          </cell>
          <cell r="K6">
            <v>9.8327022120123004</v>
          </cell>
          <cell r="L6">
            <v>9.8327022120123004</v>
          </cell>
          <cell r="M6">
            <v>16.505139130756977</v>
          </cell>
          <cell r="N6">
            <v>17.060157263792661</v>
          </cell>
          <cell r="O6">
            <v>21.976818102539667</v>
          </cell>
          <cell r="P6">
            <v>101.08817095178655</v>
          </cell>
        </row>
        <row r="7">
          <cell r="A7" t="str">
            <v>0105</v>
          </cell>
          <cell r="B7" t="str">
            <v>01</v>
          </cell>
          <cell r="C7" t="str">
            <v>05</v>
          </cell>
          <cell r="D7">
            <v>269890</v>
          </cell>
          <cell r="E7">
            <v>169138</v>
          </cell>
          <cell r="F7">
            <v>169138</v>
          </cell>
          <cell r="G7">
            <v>4454572</v>
          </cell>
          <cell r="H7">
            <v>249022.48235924006</v>
          </cell>
          <cell r="I7">
            <v>193768.68243123</v>
          </cell>
          <cell r="J7">
            <v>27282686.458177671</v>
          </cell>
          <cell r="K7">
            <v>0.62669235614509611</v>
          </cell>
          <cell r="L7">
            <v>0.62669235614509611</v>
          </cell>
          <cell r="M7">
            <v>16.505139130756977</v>
          </cell>
          <cell r="N7">
            <v>0.922681397455408</v>
          </cell>
          <cell r="O7">
            <v>0.71795428667690542</v>
          </cell>
          <cell r="P7">
            <v>101.08817095178655</v>
          </cell>
        </row>
        <row r="8">
          <cell r="A8" t="str">
            <v>0106</v>
          </cell>
          <cell r="B8" t="str">
            <v>01</v>
          </cell>
          <cell r="C8" t="str">
            <v>06</v>
          </cell>
          <cell r="D8">
            <v>269890</v>
          </cell>
          <cell r="E8">
            <v>5132927</v>
          </cell>
          <cell r="F8">
            <v>5132927</v>
          </cell>
          <cell r="G8">
            <v>4454572</v>
          </cell>
          <cell r="H8">
            <v>5818607.7693077959</v>
          </cell>
          <cell r="I8">
            <v>10560337.57101511</v>
          </cell>
          <cell r="J8">
            <v>27282686.458177671</v>
          </cell>
          <cell r="K8">
            <v>19.018589054800103</v>
          </cell>
          <cell r="L8">
            <v>19.018589054800103</v>
          </cell>
          <cell r="M8">
            <v>16.505139130756977</v>
          </cell>
          <cell r="N8">
            <v>21.559182516239193</v>
          </cell>
          <cell r="O8">
            <v>39.128302534421842</v>
          </cell>
          <cell r="P8">
            <v>101.08817095178655</v>
          </cell>
        </row>
        <row r="9">
          <cell r="A9" t="str">
            <v>0107</v>
          </cell>
          <cell r="B9" t="str">
            <v>01</v>
          </cell>
          <cell r="C9" t="str">
            <v>07</v>
          </cell>
          <cell r="D9">
            <v>269890</v>
          </cell>
          <cell r="E9">
            <v>2253321</v>
          </cell>
          <cell r="F9">
            <v>2253321</v>
          </cell>
          <cell r="G9">
            <v>4454572</v>
          </cell>
          <cell r="H9">
            <v>2100775.7980139987</v>
          </cell>
          <cell r="I9">
            <v>3003413.1430499582</v>
          </cell>
          <cell r="J9">
            <v>27282686.458177671</v>
          </cell>
          <cell r="K9">
            <v>8.3490347919522776</v>
          </cell>
          <cell r="L9">
            <v>8.3490347919522776</v>
          </cell>
          <cell r="M9">
            <v>16.505139130756977</v>
          </cell>
          <cell r="N9">
            <v>7.7838222906146903</v>
          </cell>
          <cell r="O9">
            <v>11.128286127866753</v>
          </cell>
          <cell r="P9">
            <v>101.08817095178655</v>
          </cell>
        </row>
        <row r="10">
          <cell r="A10" t="str">
            <v>0108</v>
          </cell>
          <cell r="B10" t="str">
            <v>01</v>
          </cell>
          <cell r="C10" t="str">
            <v>08</v>
          </cell>
          <cell r="D10">
            <v>269890</v>
          </cell>
          <cell r="E10">
            <v>1485458</v>
          </cell>
          <cell r="F10">
            <v>1485458</v>
          </cell>
          <cell r="G10">
            <v>4454572</v>
          </cell>
          <cell r="H10">
            <v>1092811.7604275101</v>
          </cell>
          <cell r="I10">
            <v>1256159.2278263764</v>
          </cell>
          <cell r="J10">
            <v>27282686.458177671</v>
          </cell>
          <cell r="K10">
            <v>5.5039386416688281</v>
          </cell>
          <cell r="L10">
            <v>5.5039386416688281</v>
          </cell>
          <cell r="M10">
            <v>16.505139130756977</v>
          </cell>
          <cell r="N10">
            <v>4.0491005981233474</v>
          </cell>
          <cell r="O10">
            <v>4.6543377962368986</v>
          </cell>
          <cell r="P10">
            <v>101.08817095178655</v>
          </cell>
        </row>
        <row r="11">
          <cell r="A11" t="str">
            <v>0109</v>
          </cell>
          <cell r="B11" t="str">
            <v>01</v>
          </cell>
          <cell r="C11" t="str">
            <v>09</v>
          </cell>
          <cell r="D11">
            <v>269890</v>
          </cell>
          <cell r="E11">
            <v>144140</v>
          </cell>
          <cell r="F11">
            <v>144140</v>
          </cell>
          <cell r="G11">
            <v>4454572</v>
          </cell>
          <cell r="H11">
            <v>520328.74484703934</v>
          </cell>
          <cell r="I11">
            <v>693974.72801269707</v>
          </cell>
          <cell r="J11">
            <v>27282686.458177671</v>
          </cell>
          <cell r="K11">
            <v>0.53406943569602428</v>
          </cell>
          <cell r="L11">
            <v>0.53406943569602428</v>
          </cell>
          <cell r="M11">
            <v>16.505139130756977</v>
          </cell>
          <cell r="N11">
            <v>1.9279289519694667</v>
          </cell>
          <cell r="O11">
            <v>2.5713243470032126</v>
          </cell>
          <cell r="P11">
            <v>101.08817095178655</v>
          </cell>
        </row>
        <row r="12">
          <cell r="A12" t="str">
            <v>0110</v>
          </cell>
          <cell r="B12" t="str">
            <v>01</v>
          </cell>
          <cell r="C12" t="str">
            <v>10</v>
          </cell>
          <cell r="D12">
            <v>269890</v>
          </cell>
          <cell r="E12">
            <v>2661873</v>
          </cell>
          <cell r="F12">
            <v>2661873</v>
          </cell>
          <cell r="G12">
            <v>4454572</v>
          </cell>
          <cell r="H12">
            <v>3337858.5383876408</v>
          </cell>
          <cell r="I12">
            <v>3431342.6752081215</v>
          </cell>
          <cell r="J12">
            <v>27282686.458177671</v>
          </cell>
          <cell r="K12">
            <v>9.8628070695468519</v>
          </cell>
          <cell r="L12">
            <v>9.8628070695468519</v>
          </cell>
          <cell r="M12">
            <v>16.505139130756977</v>
          </cell>
          <cell r="N12">
            <v>12.367477633063992</v>
          </cell>
          <cell r="O12">
            <v>12.713856294075814</v>
          </cell>
          <cell r="P12">
            <v>101.08817095178655</v>
          </cell>
        </row>
        <row r="13">
          <cell r="A13" t="str">
            <v>0111</v>
          </cell>
          <cell r="B13" t="str">
            <v>01</v>
          </cell>
          <cell r="C13" t="str">
            <v>11</v>
          </cell>
          <cell r="D13">
            <v>269890</v>
          </cell>
          <cell r="E13">
            <v>0</v>
          </cell>
          <cell r="F13">
            <v>0</v>
          </cell>
          <cell r="G13">
            <v>4454572</v>
          </cell>
          <cell r="H13">
            <v>0</v>
          </cell>
          <cell r="I13">
            <v>0</v>
          </cell>
          <cell r="J13">
            <v>27282686.458177671</v>
          </cell>
          <cell r="K13">
            <v>0</v>
          </cell>
          <cell r="L13">
            <v>0</v>
          </cell>
          <cell r="M13">
            <v>16.505139130756977</v>
          </cell>
          <cell r="N13">
            <v>0</v>
          </cell>
          <cell r="O13">
            <v>0</v>
          </cell>
          <cell r="P13">
            <v>101.08817095178655</v>
          </cell>
        </row>
        <row r="14">
          <cell r="A14" t="str">
            <v>0199</v>
          </cell>
          <cell r="B14" t="str">
            <v>01</v>
          </cell>
          <cell r="C14">
            <v>99</v>
          </cell>
          <cell r="D14">
            <v>269890</v>
          </cell>
          <cell r="E14">
            <v>1744804</v>
          </cell>
          <cell r="F14">
            <v>1744804</v>
          </cell>
          <cell r="G14">
            <v>4454572</v>
          </cell>
          <cell r="H14">
            <v>41197.499371779646</v>
          </cell>
          <cell r="I14">
            <v>0</v>
          </cell>
          <cell r="J14">
            <v>27282686.458177671</v>
          </cell>
          <cell r="K14">
            <v>6.4648708733187599</v>
          </cell>
          <cell r="L14">
            <v>6.4648708733187599</v>
          </cell>
          <cell r="M14">
            <v>16.505139130756977</v>
          </cell>
          <cell r="N14">
            <v>0.15264551992211511</v>
          </cell>
          <cell r="O14">
            <v>0</v>
          </cell>
          <cell r="P14">
            <v>101.08817095178655</v>
          </cell>
        </row>
        <row r="15">
          <cell r="A15" t="str">
            <v>0201</v>
          </cell>
          <cell r="B15" t="str">
            <v>02</v>
          </cell>
          <cell r="C15" t="str">
            <v>01</v>
          </cell>
          <cell r="D15">
            <v>170732</v>
          </cell>
          <cell r="E15">
            <v>2289538</v>
          </cell>
          <cell r="F15">
            <v>2439470.0163628696</v>
          </cell>
          <cell r="G15">
            <v>2075354</v>
          </cell>
          <cell r="H15">
            <v>1998357.117521154</v>
          </cell>
          <cell r="I15">
            <v>4121350.728641619</v>
          </cell>
          <cell r="J15">
            <v>17038971.26512678</v>
          </cell>
          <cell r="K15">
            <v>13.410128154066022</v>
          </cell>
          <cell r="L15">
            <v>14.288299887325573</v>
          </cell>
          <cell r="M15">
            <v>12.155624018930252</v>
          </cell>
          <cell r="N15">
            <v>11.704643051807242</v>
          </cell>
          <cell r="O15">
            <v>24.139298600389026</v>
          </cell>
          <cell r="P15">
            <v>99.799517753712138</v>
          </cell>
        </row>
        <row r="16">
          <cell r="A16" t="str">
            <v>0202</v>
          </cell>
          <cell r="B16" t="str">
            <v>02</v>
          </cell>
          <cell r="C16" t="str">
            <v>02</v>
          </cell>
          <cell r="D16">
            <v>170732</v>
          </cell>
          <cell r="E16">
            <v>11815</v>
          </cell>
          <cell r="F16">
            <v>11815</v>
          </cell>
          <cell r="G16">
            <v>2075354</v>
          </cell>
          <cell r="H16">
            <v>208882.55271655103</v>
          </cell>
          <cell r="I16">
            <v>609941.59069988155</v>
          </cell>
          <cell r="J16">
            <v>17038971.26512678</v>
          </cell>
          <cell r="K16">
            <v>6.9202024225101327E-2</v>
          </cell>
          <cell r="L16">
            <v>6.9202024225101327E-2</v>
          </cell>
          <cell r="M16">
            <v>12.155624018930252</v>
          </cell>
          <cell r="N16">
            <v>1.223452854277763</v>
          </cell>
          <cell r="O16">
            <v>3.57250890694118</v>
          </cell>
          <cell r="P16">
            <v>99.799517753712138</v>
          </cell>
        </row>
        <row r="17">
          <cell r="A17" t="str">
            <v>0203</v>
          </cell>
          <cell r="B17" t="str">
            <v>02</v>
          </cell>
          <cell r="C17" t="str">
            <v>03</v>
          </cell>
          <cell r="D17">
            <v>170732</v>
          </cell>
          <cell r="E17">
            <v>1060933</v>
          </cell>
          <cell r="F17">
            <v>1060933</v>
          </cell>
          <cell r="G17">
            <v>2075354</v>
          </cell>
          <cell r="H17">
            <v>605337.83734011918</v>
          </cell>
          <cell r="I17">
            <v>534027.06646867492</v>
          </cell>
          <cell r="J17">
            <v>17038971.26512678</v>
          </cell>
          <cell r="K17">
            <v>6.2140254902420171</v>
          </cell>
          <cell r="L17">
            <v>6.2140254902420171</v>
          </cell>
          <cell r="M17">
            <v>12.155624018930252</v>
          </cell>
          <cell r="N17">
            <v>3.5455441120593632</v>
          </cell>
          <cell r="O17">
            <v>3.1278674558294575</v>
          </cell>
          <cell r="P17">
            <v>99.799517753712138</v>
          </cell>
        </row>
        <row r="18">
          <cell r="A18" t="str">
            <v>0204</v>
          </cell>
          <cell r="B18" t="str">
            <v>02</v>
          </cell>
          <cell r="C18" t="str">
            <v>04</v>
          </cell>
          <cell r="D18">
            <v>170732</v>
          </cell>
          <cell r="E18">
            <v>1918638</v>
          </cell>
          <cell r="F18">
            <v>1918638</v>
          </cell>
          <cell r="G18">
            <v>2075354</v>
          </cell>
          <cell r="H18">
            <v>3155930.6423267396</v>
          </cell>
          <cell r="I18">
            <v>2815136.6191649167</v>
          </cell>
          <cell r="J18">
            <v>17038971.26512678</v>
          </cell>
          <cell r="K18">
            <v>11.237717592484127</v>
          </cell>
          <cell r="L18">
            <v>11.237717592484127</v>
          </cell>
          <cell r="M18">
            <v>12.155624018930252</v>
          </cell>
          <cell r="N18">
            <v>18.484704931276735</v>
          </cell>
          <cell r="O18">
            <v>16.488629074601814</v>
          </cell>
          <cell r="P18">
            <v>99.799517753712138</v>
          </cell>
        </row>
        <row r="19">
          <cell r="A19" t="str">
            <v>0205</v>
          </cell>
          <cell r="B19" t="str">
            <v>02</v>
          </cell>
          <cell r="C19" t="str">
            <v>05</v>
          </cell>
          <cell r="D19">
            <v>170732</v>
          </cell>
          <cell r="E19">
            <v>256073</v>
          </cell>
          <cell r="F19">
            <v>256073</v>
          </cell>
          <cell r="G19">
            <v>2075354</v>
          </cell>
          <cell r="H19">
            <v>164956.30825864733</v>
          </cell>
          <cell r="I19">
            <v>179054.66349472172</v>
          </cell>
          <cell r="J19">
            <v>17038971.26512678</v>
          </cell>
          <cell r="K19">
            <v>1.4998535716795913</v>
          </cell>
          <cell r="L19">
            <v>1.4998535716795913</v>
          </cell>
          <cell r="M19">
            <v>12.155624018930252</v>
          </cell>
          <cell r="N19">
            <v>0.96617100636463771</v>
          </cell>
          <cell r="O19">
            <v>1.0487469454743208</v>
          </cell>
          <cell r="P19">
            <v>99.799517753712138</v>
          </cell>
        </row>
        <row r="20">
          <cell r="A20" t="str">
            <v>0206</v>
          </cell>
          <cell r="B20" t="str">
            <v>02</v>
          </cell>
          <cell r="C20" t="str">
            <v>06</v>
          </cell>
          <cell r="D20">
            <v>170732</v>
          </cell>
          <cell r="E20">
            <v>3436089</v>
          </cell>
          <cell r="F20">
            <v>3436089</v>
          </cell>
          <cell r="G20">
            <v>2075354</v>
          </cell>
          <cell r="H20">
            <v>4408988.2005949114</v>
          </cell>
          <cell r="I20">
            <v>9561840.5102313608</v>
          </cell>
          <cell r="J20">
            <v>17038971.26512678</v>
          </cell>
          <cell r="K20">
            <v>20.125629641777756</v>
          </cell>
          <cell r="L20">
            <v>20.125629641777756</v>
          </cell>
          <cell r="M20">
            <v>12.155624018930252</v>
          </cell>
          <cell r="N20">
            <v>25.824029476576808</v>
          </cell>
          <cell r="O20">
            <v>56.004969837121109</v>
          </cell>
          <cell r="P20">
            <v>99.799517753712138</v>
          </cell>
        </row>
        <row r="21">
          <cell r="A21" t="str">
            <v>0207</v>
          </cell>
          <cell r="B21" t="str">
            <v>02</v>
          </cell>
          <cell r="C21" t="str">
            <v>07</v>
          </cell>
          <cell r="D21">
            <v>170732</v>
          </cell>
          <cell r="E21">
            <v>2731682</v>
          </cell>
          <cell r="F21">
            <v>2731682</v>
          </cell>
          <cell r="G21">
            <v>2075354</v>
          </cell>
          <cell r="H21">
            <v>1311474.4572209124</v>
          </cell>
          <cell r="I21">
            <v>2011644.5014427663</v>
          </cell>
          <cell r="J21">
            <v>17038971.26512678</v>
          </cell>
          <cell r="K21">
            <v>15.99982428601551</v>
          </cell>
          <cell r="L21">
            <v>15.99982428601551</v>
          </cell>
          <cell r="M21">
            <v>12.155624018930252</v>
          </cell>
          <cell r="N21">
            <v>7.6814800811852049</v>
          </cell>
          <cell r="O21">
            <v>11.782469024217875</v>
          </cell>
          <cell r="P21">
            <v>99.799517753712138</v>
          </cell>
        </row>
        <row r="22">
          <cell r="A22" t="str">
            <v>0208</v>
          </cell>
          <cell r="B22" t="str">
            <v>02</v>
          </cell>
          <cell r="C22" t="str">
            <v>08</v>
          </cell>
          <cell r="D22">
            <v>170732</v>
          </cell>
          <cell r="E22">
            <v>560587</v>
          </cell>
          <cell r="F22">
            <v>560587</v>
          </cell>
          <cell r="G22">
            <v>2075354</v>
          </cell>
          <cell r="H22">
            <v>730316.44812709861</v>
          </cell>
          <cell r="I22">
            <v>948423.86340360553</v>
          </cell>
          <cell r="J22">
            <v>17038971.26512678</v>
          </cell>
          <cell r="K22">
            <v>3.2834325141156899</v>
          </cell>
          <cell r="L22">
            <v>3.2834325141156899</v>
          </cell>
          <cell r="M22">
            <v>12.155624018930252</v>
          </cell>
          <cell r="N22">
            <v>4.2775604346408329</v>
          </cell>
          <cell r="O22">
            <v>5.5550445341447743</v>
          </cell>
          <cell r="P22">
            <v>99.799517753712138</v>
          </cell>
        </row>
        <row r="23">
          <cell r="A23" t="str">
            <v>0209</v>
          </cell>
          <cell r="B23" t="str">
            <v>02</v>
          </cell>
          <cell r="C23" t="str">
            <v>09</v>
          </cell>
          <cell r="D23">
            <v>170732</v>
          </cell>
          <cell r="E23">
            <v>131284</v>
          </cell>
          <cell r="F23">
            <v>131284</v>
          </cell>
          <cell r="G23">
            <v>2075354</v>
          </cell>
          <cell r="H23">
            <v>282259.89934613334</v>
          </cell>
          <cell r="I23">
            <v>334464.28840064799</v>
          </cell>
          <cell r="J23">
            <v>17038971.26512678</v>
          </cell>
          <cell r="K23">
            <v>0.76894782466087197</v>
          </cell>
          <cell r="L23">
            <v>0.76894782466087197</v>
          </cell>
          <cell r="M23">
            <v>12.155624018930252</v>
          </cell>
          <cell r="N23">
            <v>1.6532337191981195</v>
          </cell>
          <cell r="O23">
            <v>1.9590017594864935</v>
          </cell>
          <cell r="P23">
            <v>99.799517753712138</v>
          </cell>
        </row>
        <row r="24">
          <cell r="A24" t="str">
            <v>0210</v>
          </cell>
          <cell r="B24" t="str">
            <v>02</v>
          </cell>
          <cell r="C24" t="str">
            <v>10</v>
          </cell>
          <cell r="D24">
            <v>170732</v>
          </cell>
          <cell r="E24">
            <v>1774448</v>
          </cell>
          <cell r="F24">
            <v>1774448</v>
          </cell>
          <cell r="G24">
            <v>2075354</v>
          </cell>
          <cell r="H24">
            <v>2005377.0638911112</v>
          </cell>
          <cell r="I24">
            <v>2442769.7679835074</v>
          </cell>
          <cell r="J24">
            <v>17038971.26512678</v>
          </cell>
          <cell r="K24">
            <v>10.393177611695522</v>
          </cell>
          <cell r="L24">
            <v>10.393177611695522</v>
          </cell>
          <cell r="M24">
            <v>12.155624018930252</v>
          </cell>
          <cell r="N24">
            <v>11.745759810059692</v>
          </cell>
          <cell r="O24">
            <v>14.307626970828593</v>
          </cell>
          <cell r="P24">
            <v>99.799517753712138</v>
          </cell>
        </row>
        <row r="25">
          <cell r="A25" t="str">
            <v>0211</v>
          </cell>
          <cell r="B25" t="str">
            <v>02</v>
          </cell>
          <cell r="C25" t="str">
            <v>11</v>
          </cell>
          <cell r="D25">
            <v>170732</v>
          </cell>
          <cell r="E25">
            <v>0</v>
          </cell>
          <cell r="F25">
            <v>0</v>
          </cell>
          <cell r="G25">
            <v>2075354</v>
          </cell>
          <cell r="H25">
            <v>0</v>
          </cell>
          <cell r="I25">
            <v>0</v>
          </cell>
          <cell r="J25">
            <v>17038971.26512678</v>
          </cell>
          <cell r="K25">
            <v>0</v>
          </cell>
          <cell r="L25">
            <v>0</v>
          </cell>
          <cell r="M25">
            <v>12.155624018930252</v>
          </cell>
          <cell r="N25">
            <v>0</v>
          </cell>
          <cell r="O25">
            <v>0</v>
          </cell>
          <cell r="P25">
            <v>99.799517753712138</v>
          </cell>
        </row>
        <row r="26">
          <cell r="A26" t="str">
            <v>0299</v>
          </cell>
          <cell r="B26" t="str">
            <v>02</v>
          </cell>
          <cell r="C26">
            <v>99</v>
          </cell>
          <cell r="D26">
            <v>170732</v>
          </cell>
          <cell r="E26">
            <v>899486</v>
          </cell>
          <cell r="F26">
            <v>899486</v>
          </cell>
          <cell r="G26">
            <v>2075354</v>
          </cell>
          <cell r="H26">
            <v>122414.18596818695</v>
          </cell>
          <cell r="I26">
            <v>0</v>
          </cell>
          <cell r="J26">
            <v>17038971.26512678</v>
          </cell>
          <cell r="K26">
            <v>5.2684089684417685</v>
          </cell>
          <cell r="L26">
            <v>5.2684089684417685</v>
          </cell>
          <cell r="M26">
            <v>12.155624018930252</v>
          </cell>
          <cell r="N26">
            <v>0.7169961458202736</v>
          </cell>
          <cell r="O26">
            <v>0</v>
          </cell>
          <cell r="P26">
            <v>99.799517753712138</v>
          </cell>
        </row>
        <row r="27">
          <cell r="A27" t="str">
            <v>0301</v>
          </cell>
          <cell r="B27" t="str">
            <v>03</v>
          </cell>
          <cell r="C27" t="str">
            <v>01</v>
          </cell>
          <cell r="D27">
            <v>503848</v>
          </cell>
          <cell r="E27">
            <v>5168408</v>
          </cell>
          <cell r="F27">
            <v>5168408</v>
          </cell>
          <cell r="G27">
            <v>5450212</v>
          </cell>
          <cell r="H27">
            <v>7766437.8088217052</v>
          </cell>
          <cell r="I27">
            <v>13839955.090366594</v>
          </cell>
          <cell r="J27">
            <v>36877765.307661012</v>
          </cell>
          <cell r="K27">
            <v>10.25787142153983</v>
          </cell>
          <cell r="L27">
            <v>10.25787142153983</v>
          </cell>
          <cell r="M27">
            <v>10.817175021038091</v>
          </cell>
          <cell r="N27">
            <v>15.414247568357332</v>
          </cell>
          <cell r="O27">
            <v>27.46851250846802</v>
          </cell>
          <cell r="P27">
            <v>73.192243112329535</v>
          </cell>
        </row>
        <row r="28">
          <cell r="A28" t="str">
            <v>0302</v>
          </cell>
          <cell r="B28" t="str">
            <v>03</v>
          </cell>
          <cell r="C28" t="str">
            <v>02</v>
          </cell>
          <cell r="D28">
            <v>503848</v>
          </cell>
          <cell r="E28">
            <v>316076</v>
          </cell>
          <cell r="F28">
            <v>316076</v>
          </cell>
          <cell r="G28">
            <v>5450212</v>
          </cell>
          <cell r="H28">
            <v>1346980.1454017209</v>
          </cell>
          <cell r="I28">
            <v>2574857.2032139897</v>
          </cell>
          <cell r="J28">
            <v>36877765.307661012</v>
          </cell>
          <cell r="K28">
            <v>0.62732411362156837</v>
          </cell>
          <cell r="L28">
            <v>0.62732411362156837</v>
          </cell>
          <cell r="M28">
            <v>10.817175021038091</v>
          </cell>
          <cell r="N28">
            <v>2.6733859128183912</v>
          </cell>
          <cell r="O28">
            <v>5.1103848843579609</v>
          </cell>
          <cell r="P28">
            <v>73.192243112329535</v>
          </cell>
        </row>
        <row r="29">
          <cell r="A29" t="str">
            <v>0303</v>
          </cell>
          <cell r="B29" t="str">
            <v>03</v>
          </cell>
          <cell r="C29" t="str">
            <v>03</v>
          </cell>
          <cell r="D29">
            <v>503848</v>
          </cell>
          <cell r="E29">
            <v>2103752</v>
          </cell>
          <cell r="F29">
            <v>2103752</v>
          </cell>
          <cell r="G29">
            <v>5450212</v>
          </cell>
          <cell r="H29">
            <v>638517.97885492374</v>
          </cell>
          <cell r="I29">
            <v>369852.60047177662</v>
          </cell>
          <cell r="J29">
            <v>36877765.307661012</v>
          </cell>
          <cell r="K29">
            <v>4.1753703497880315</v>
          </cell>
          <cell r="L29">
            <v>4.1753703497880315</v>
          </cell>
          <cell r="M29">
            <v>10.817175021038091</v>
          </cell>
          <cell r="N29">
            <v>1.2672829481409547</v>
          </cell>
          <cell r="O29">
            <v>0.73405590668570009</v>
          </cell>
          <cell r="P29">
            <v>73.192243112329535</v>
          </cell>
        </row>
        <row r="30">
          <cell r="A30" t="str">
            <v>0304</v>
          </cell>
          <cell r="B30" t="str">
            <v>03</v>
          </cell>
          <cell r="C30" t="str">
            <v>04</v>
          </cell>
          <cell r="D30">
            <v>503848</v>
          </cell>
          <cell r="E30">
            <v>1994543</v>
          </cell>
          <cell r="F30">
            <v>1994543</v>
          </cell>
          <cell r="G30">
            <v>5450212</v>
          </cell>
          <cell r="H30">
            <v>6085066.4536199104</v>
          </cell>
          <cell r="I30">
            <v>7122214.8116602134</v>
          </cell>
          <cell r="J30">
            <v>36877765.307661012</v>
          </cell>
          <cell r="K30">
            <v>3.9586204569632111</v>
          </cell>
          <cell r="L30">
            <v>3.9586204569632111</v>
          </cell>
          <cell r="M30">
            <v>10.817175021038091</v>
          </cell>
          <cell r="N30">
            <v>12.077186877034165</v>
          </cell>
          <cell r="O30">
            <v>14.135641724607845</v>
          </cell>
          <cell r="P30">
            <v>73.192243112329535</v>
          </cell>
        </row>
        <row r="31">
          <cell r="A31" t="str">
            <v>0305</v>
          </cell>
          <cell r="B31" t="str">
            <v>03</v>
          </cell>
          <cell r="C31" t="str">
            <v>05</v>
          </cell>
          <cell r="D31">
            <v>503848</v>
          </cell>
          <cell r="E31">
            <v>222456</v>
          </cell>
          <cell r="F31">
            <v>222456</v>
          </cell>
          <cell r="G31">
            <v>5450212</v>
          </cell>
          <cell r="H31">
            <v>431242.07844751747</v>
          </cell>
          <cell r="I31">
            <v>589868.26415350125</v>
          </cell>
          <cell r="J31">
            <v>36877765.307661012</v>
          </cell>
          <cell r="K31">
            <v>0.4415141074292247</v>
          </cell>
          <cell r="L31">
            <v>0.4415141074292247</v>
          </cell>
          <cell r="M31">
            <v>10.817175021038091</v>
          </cell>
          <cell r="N31">
            <v>0.85589717225734241</v>
          </cell>
          <cell r="O31">
            <v>1.1707266162682024</v>
          </cell>
          <cell r="P31">
            <v>73.192243112329535</v>
          </cell>
        </row>
        <row r="32">
          <cell r="A32" t="str">
            <v>0306</v>
          </cell>
          <cell r="B32" t="str">
            <v>03</v>
          </cell>
          <cell r="C32" t="str">
            <v>06</v>
          </cell>
          <cell r="D32">
            <v>503848</v>
          </cell>
          <cell r="E32">
            <v>7587261</v>
          </cell>
          <cell r="F32">
            <v>7587261</v>
          </cell>
          <cell r="G32">
            <v>5450212</v>
          </cell>
          <cell r="H32">
            <v>8266378.7475986658</v>
          </cell>
          <cell r="I32">
            <v>10261463.487100812</v>
          </cell>
          <cell r="J32">
            <v>36877765.307661012</v>
          </cell>
          <cell r="K32">
            <v>15.058630777536083</v>
          </cell>
          <cell r="L32">
            <v>15.058630777536083</v>
          </cell>
          <cell r="M32">
            <v>10.817175021038091</v>
          </cell>
          <cell r="N32">
            <v>16.406493124114149</v>
          </cell>
          <cell r="O32">
            <v>20.366188785309877</v>
          </cell>
          <cell r="P32">
            <v>73.192243112329535</v>
          </cell>
        </row>
        <row r="33">
          <cell r="A33" t="str">
            <v>0307</v>
          </cell>
          <cell r="B33" t="str">
            <v>03</v>
          </cell>
          <cell r="C33" t="str">
            <v>07</v>
          </cell>
          <cell r="D33">
            <v>503848</v>
          </cell>
          <cell r="E33">
            <v>3363416</v>
          </cell>
          <cell r="F33">
            <v>3363416</v>
          </cell>
          <cell r="G33">
            <v>5450212</v>
          </cell>
          <cell r="H33">
            <v>1936234.6834854144</v>
          </cell>
          <cell r="I33">
            <v>2228919.2738513304</v>
          </cell>
          <cell r="J33">
            <v>36877765.307661012</v>
          </cell>
          <cell r="K33">
            <v>6.675457677712326</v>
          </cell>
          <cell r="L33">
            <v>6.675457677712326</v>
          </cell>
          <cell r="M33">
            <v>10.817175021038091</v>
          </cell>
          <cell r="N33">
            <v>3.8428944512738252</v>
          </cell>
          <cell r="O33">
            <v>4.4237930364938043</v>
          </cell>
          <cell r="P33">
            <v>73.192243112329535</v>
          </cell>
        </row>
        <row r="34">
          <cell r="A34" t="str">
            <v>0308</v>
          </cell>
          <cell r="B34" t="str">
            <v>03</v>
          </cell>
          <cell r="C34" t="str">
            <v>08</v>
          </cell>
          <cell r="D34">
            <v>503848</v>
          </cell>
          <cell r="E34">
            <v>2341055</v>
          </cell>
          <cell r="F34">
            <v>2341055</v>
          </cell>
          <cell r="G34">
            <v>5450212</v>
          </cell>
          <cell r="H34">
            <v>1390936.9940650908</v>
          </cell>
          <cell r="I34">
            <v>1380888.0693967768</v>
          </cell>
          <cell r="J34">
            <v>36877765.307661012</v>
          </cell>
          <cell r="K34">
            <v>4.6463516774900366</v>
          </cell>
          <cell r="L34">
            <v>4.6463516774900366</v>
          </cell>
          <cell r="M34">
            <v>10.817175021038091</v>
          </cell>
          <cell r="N34">
            <v>2.7606281935526007</v>
          </cell>
          <cell r="O34">
            <v>2.7406838359917609</v>
          </cell>
          <cell r="P34">
            <v>73.192243112329535</v>
          </cell>
        </row>
        <row r="35">
          <cell r="A35" t="str">
            <v>0309</v>
          </cell>
          <cell r="B35" t="str">
            <v>03</v>
          </cell>
          <cell r="C35" t="str">
            <v>09</v>
          </cell>
          <cell r="D35">
            <v>503848</v>
          </cell>
          <cell r="E35">
            <v>94288</v>
          </cell>
          <cell r="F35">
            <v>94288</v>
          </cell>
          <cell r="G35">
            <v>5450212</v>
          </cell>
          <cell r="H35">
            <v>607805.80825918703</v>
          </cell>
          <cell r="I35">
            <v>856089.23757051164</v>
          </cell>
          <cell r="J35">
            <v>36877765.307661012</v>
          </cell>
          <cell r="K35">
            <v>0.18713580286118037</v>
          </cell>
          <cell r="L35">
            <v>0.18713580286118037</v>
          </cell>
          <cell r="M35">
            <v>10.817175021038091</v>
          </cell>
          <cell r="N35">
            <v>1.2063277183975862</v>
          </cell>
          <cell r="O35">
            <v>1.6991021847273615</v>
          </cell>
          <cell r="P35">
            <v>73.192243112329535</v>
          </cell>
        </row>
        <row r="36">
          <cell r="A36" t="str">
            <v>0310</v>
          </cell>
          <cell r="B36" t="str">
            <v>03</v>
          </cell>
          <cell r="C36" t="str">
            <v>10</v>
          </cell>
          <cell r="D36">
            <v>503848</v>
          </cell>
          <cell r="E36">
            <v>4169201</v>
          </cell>
          <cell r="F36">
            <v>4169201</v>
          </cell>
          <cell r="G36">
            <v>5450212</v>
          </cell>
          <cell r="H36">
            <v>3744330.0566071179</v>
          </cell>
          <cell r="I36">
            <v>3503779.9613180142</v>
          </cell>
          <cell r="J36">
            <v>36877765.307661012</v>
          </cell>
          <cell r="K36">
            <v>8.2747197567520363</v>
          </cell>
          <cell r="L36">
            <v>8.2747197567520363</v>
          </cell>
          <cell r="M36">
            <v>10.817175021038091</v>
          </cell>
          <cell r="N36">
            <v>7.4314675390338314</v>
          </cell>
          <cell r="O36">
            <v>6.9540416183412743</v>
          </cell>
          <cell r="P36">
            <v>73.192243112329535</v>
          </cell>
        </row>
        <row r="37">
          <cell r="A37" t="str">
            <v>0311</v>
          </cell>
          <cell r="B37" t="str">
            <v>03</v>
          </cell>
          <cell r="C37" t="str">
            <v>11</v>
          </cell>
          <cell r="D37">
            <v>503848</v>
          </cell>
          <cell r="E37">
            <v>0</v>
          </cell>
          <cell r="F37">
            <v>0</v>
          </cell>
          <cell r="G37">
            <v>5450212</v>
          </cell>
          <cell r="H37">
            <v>0</v>
          </cell>
          <cell r="I37">
            <v>0</v>
          </cell>
          <cell r="J37">
            <v>36877765.307661012</v>
          </cell>
          <cell r="K37">
            <v>0</v>
          </cell>
          <cell r="L37">
            <v>0</v>
          </cell>
          <cell r="M37">
            <v>10.817175021038091</v>
          </cell>
          <cell r="N37">
            <v>0</v>
          </cell>
          <cell r="O37">
            <v>0</v>
          </cell>
          <cell r="P37">
            <v>73.192243112329535</v>
          </cell>
        </row>
        <row r="38">
          <cell r="A38" t="str">
            <v>0399</v>
          </cell>
          <cell r="B38" t="str">
            <v>03</v>
          </cell>
          <cell r="C38">
            <v>99</v>
          </cell>
          <cell r="D38">
            <v>503848</v>
          </cell>
          <cell r="E38">
            <v>2752921</v>
          </cell>
          <cell r="F38">
            <v>2752921</v>
          </cell>
          <cell r="G38">
            <v>5450212</v>
          </cell>
          <cell r="H38">
            <v>238502.71558043719</v>
          </cell>
          <cell r="I38">
            <v>0</v>
          </cell>
          <cell r="J38">
            <v>36877765.307661012</v>
          </cell>
          <cell r="K38">
            <v>5.463792651752116</v>
          </cell>
          <cell r="L38">
            <v>5.463792651752116</v>
          </cell>
          <cell r="M38">
            <v>10.817175021038091</v>
          </cell>
          <cell r="N38">
            <v>0.4733624338698123</v>
          </cell>
          <cell r="O38">
            <v>0</v>
          </cell>
          <cell r="P38">
            <v>73.192243112329535</v>
          </cell>
        </row>
        <row r="39">
          <cell r="A39" t="str">
            <v>0401</v>
          </cell>
          <cell r="B39" t="str">
            <v>04</v>
          </cell>
          <cell r="C39" t="str">
            <v>01</v>
          </cell>
          <cell r="D39">
            <v>294484</v>
          </cell>
          <cell r="E39">
            <v>4559230</v>
          </cell>
          <cell r="F39">
            <v>4778073.04</v>
          </cell>
          <cell r="G39">
            <v>3766243</v>
          </cell>
          <cell r="H39">
            <v>5267420.1052332027</v>
          </cell>
          <cell r="I39">
            <v>10070066.529048733</v>
          </cell>
          <cell r="J39">
            <v>30814661.435068119</v>
          </cell>
          <cell r="K39">
            <v>15.482097499354804</v>
          </cell>
          <cell r="L39">
            <v>16.225238179323835</v>
          </cell>
          <cell r="M39">
            <v>12.789295853085397</v>
          </cell>
          <cell r="N39">
            <v>17.886948374897116</v>
          </cell>
          <cell r="O39">
            <v>34.195632119397771</v>
          </cell>
          <cell r="P39">
            <v>104.63950990569307</v>
          </cell>
        </row>
        <row r="40">
          <cell r="A40" t="str">
            <v>0402</v>
          </cell>
          <cell r="B40" t="str">
            <v>04</v>
          </cell>
          <cell r="C40" t="str">
            <v>02</v>
          </cell>
          <cell r="D40">
            <v>294484</v>
          </cell>
          <cell r="E40">
            <v>63082</v>
          </cell>
          <cell r="F40">
            <v>63082</v>
          </cell>
          <cell r="G40">
            <v>3766243</v>
          </cell>
          <cell r="H40">
            <v>514922.24247072055</v>
          </cell>
          <cell r="I40">
            <v>1574618.7873127647</v>
          </cell>
          <cell r="J40">
            <v>30814661.435068119</v>
          </cell>
          <cell r="K40">
            <v>0.21421197756075033</v>
          </cell>
          <cell r="L40">
            <v>0.21421197756075033</v>
          </cell>
          <cell r="M40">
            <v>12.789295853085397</v>
          </cell>
          <cell r="N40">
            <v>1.7485576210276979</v>
          </cell>
          <cell r="O40">
            <v>5.3470435993560423</v>
          </cell>
          <cell r="P40">
            <v>104.63950990569307</v>
          </cell>
        </row>
        <row r="41">
          <cell r="A41" t="str">
            <v>0403</v>
          </cell>
          <cell r="B41" t="str">
            <v>04</v>
          </cell>
          <cell r="C41" t="str">
            <v>03</v>
          </cell>
          <cell r="D41">
            <v>294484</v>
          </cell>
          <cell r="E41">
            <v>1361160</v>
          </cell>
          <cell r="F41">
            <v>1380216.24</v>
          </cell>
          <cell r="G41">
            <v>3766243</v>
          </cell>
          <cell r="H41">
            <v>731154.16755442193</v>
          </cell>
          <cell r="I41">
            <v>325712.69383188966</v>
          </cell>
          <cell r="J41">
            <v>30814661.435068119</v>
          </cell>
          <cell r="K41">
            <v>4.6221866043656021</v>
          </cell>
          <cell r="L41">
            <v>4.6868972168267202</v>
          </cell>
          <cell r="M41">
            <v>12.789295853085397</v>
          </cell>
          <cell r="N41">
            <v>2.4828315547004998</v>
          </cell>
          <cell r="O41">
            <v>1.106045468792497</v>
          </cell>
          <cell r="P41">
            <v>104.63950990569307</v>
          </cell>
        </row>
        <row r="42">
          <cell r="A42" t="str">
            <v>0404</v>
          </cell>
          <cell r="B42" t="str">
            <v>04</v>
          </cell>
          <cell r="C42" t="str">
            <v>04</v>
          </cell>
          <cell r="D42">
            <v>294484</v>
          </cell>
          <cell r="E42">
            <v>4993626</v>
          </cell>
          <cell r="F42">
            <v>5063536.7640000004</v>
          </cell>
          <cell r="G42">
            <v>3766243</v>
          </cell>
          <cell r="H42">
            <v>7383073.504103628</v>
          </cell>
          <cell r="I42">
            <v>10098118.08229663</v>
          </cell>
          <cell r="J42">
            <v>30814661.435068119</v>
          </cell>
          <cell r="K42">
            <v>16.95720650357914</v>
          </cell>
          <cell r="L42">
            <v>17.194607394629251</v>
          </cell>
          <cell r="M42">
            <v>12.789295853085397</v>
          </cell>
          <cell r="N42">
            <v>25.071221200824588</v>
          </cell>
          <cell r="O42">
            <v>34.290888748783061</v>
          </cell>
          <cell r="P42">
            <v>104.63950990569307</v>
          </cell>
        </row>
        <row r="43">
          <cell r="A43" t="str">
            <v>0405</v>
          </cell>
          <cell r="B43" t="str">
            <v>04</v>
          </cell>
          <cell r="C43" t="str">
            <v>05</v>
          </cell>
          <cell r="D43">
            <v>294484</v>
          </cell>
          <cell r="E43">
            <v>258765</v>
          </cell>
          <cell r="F43">
            <v>262387.71000000002</v>
          </cell>
          <cell r="G43">
            <v>3766243</v>
          </cell>
          <cell r="H43">
            <v>370913.04815529345</v>
          </cell>
          <cell r="I43">
            <v>431647.63423690468</v>
          </cell>
          <cell r="J43">
            <v>30814661.435068119</v>
          </cell>
          <cell r="K43">
            <v>0.87870648320452049</v>
          </cell>
          <cell r="L43">
            <v>0.89100837396938382</v>
          </cell>
          <cell r="M43">
            <v>12.789295853085397</v>
          </cell>
          <cell r="N43">
            <v>1.2595354863262298</v>
          </cell>
          <cell r="O43">
            <v>1.4657761855887066</v>
          </cell>
          <cell r="P43">
            <v>104.63950990569307</v>
          </cell>
        </row>
        <row r="44">
          <cell r="A44" t="str">
            <v>0406</v>
          </cell>
          <cell r="B44" t="str">
            <v>04</v>
          </cell>
          <cell r="C44" t="str">
            <v>06</v>
          </cell>
          <cell r="D44">
            <v>294484</v>
          </cell>
          <cell r="E44">
            <v>6594783</v>
          </cell>
          <cell r="F44">
            <v>6594783</v>
          </cell>
          <cell r="G44">
            <v>3766243</v>
          </cell>
          <cell r="H44">
            <v>6710748.3807517933</v>
          </cell>
          <cell r="I44">
            <v>9081189.5074803438</v>
          </cell>
          <cell r="J44">
            <v>30814661.435068119</v>
          </cell>
          <cell r="K44">
            <v>22.394367775498839</v>
          </cell>
          <cell r="L44">
            <v>22.394367775498839</v>
          </cell>
          <cell r="M44">
            <v>12.789295853085397</v>
          </cell>
          <cell r="N44">
            <v>22.78815956300442</v>
          </cell>
          <cell r="O44">
            <v>30.837632969805977</v>
          </cell>
          <cell r="P44">
            <v>104.63950990569307</v>
          </cell>
        </row>
        <row r="45">
          <cell r="A45" t="str">
            <v>0407</v>
          </cell>
          <cell r="B45" t="str">
            <v>04</v>
          </cell>
          <cell r="C45" t="str">
            <v>07</v>
          </cell>
          <cell r="D45">
            <v>294484</v>
          </cell>
          <cell r="E45">
            <v>2019479</v>
          </cell>
          <cell r="F45">
            <v>2019479</v>
          </cell>
          <cell r="G45">
            <v>3766243</v>
          </cell>
          <cell r="H45">
            <v>1671354.5146379457</v>
          </cell>
          <cell r="I45">
            <v>1791348.7682710572</v>
          </cell>
          <cell r="J45">
            <v>30814661.435068119</v>
          </cell>
          <cell r="K45">
            <v>6.8576866654894664</v>
          </cell>
          <cell r="L45">
            <v>6.8576866654894664</v>
          </cell>
          <cell r="M45">
            <v>12.789295853085397</v>
          </cell>
          <cell r="N45">
            <v>5.675535902249174</v>
          </cell>
          <cell r="O45">
            <v>6.0830088163399614</v>
          </cell>
          <cell r="P45">
            <v>104.63950990569307</v>
          </cell>
        </row>
        <row r="46">
          <cell r="A46" t="str">
            <v>0408</v>
          </cell>
          <cell r="B46" t="str">
            <v>04</v>
          </cell>
          <cell r="C46" t="str">
            <v>08</v>
          </cell>
          <cell r="D46">
            <v>294484</v>
          </cell>
          <cell r="E46">
            <v>1109668</v>
          </cell>
          <cell r="F46">
            <v>1109668</v>
          </cell>
          <cell r="G46">
            <v>3766243</v>
          </cell>
          <cell r="H46">
            <v>823652.4752704188</v>
          </cell>
          <cell r="I46">
            <v>740289.38784803858</v>
          </cell>
          <cell r="J46">
            <v>30814661.435068119</v>
          </cell>
          <cell r="K46">
            <v>3.7681775580337131</v>
          </cell>
          <cell r="L46">
            <v>3.7681775580337131</v>
          </cell>
          <cell r="M46">
            <v>12.789295853085397</v>
          </cell>
          <cell r="N46">
            <v>2.7969345542386641</v>
          </cell>
          <cell r="O46">
            <v>2.5138526638052952</v>
          </cell>
          <cell r="P46">
            <v>104.63950990569307</v>
          </cell>
        </row>
        <row r="47">
          <cell r="A47" t="str">
            <v>0409</v>
          </cell>
          <cell r="B47" t="str">
            <v>04</v>
          </cell>
          <cell r="C47" t="str">
            <v>09</v>
          </cell>
          <cell r="D47">
            <v>294484</v>
          </cell>
          <cell r="E47">
            <v>193605</v>
          </cell>
          <cell r="F47">
            <v>196315.47</v>
          </cell>
          <cell r="G47">
            <v>3766243</v>
          </cell>
          <cell r="H47">
            <v>463375.74884943583</v>
          </cell>
          <cell r="I47">
            <v>546347.25581590645</v>
          </cell>
          <cell r="J47">
            <v>30814661.435068119</v>
          </cell>
          <cell r="K47">
            <v>0.65743809510873252</v>
          </cell>
          <cell r="L47">
            <v>0.66664222844025478</v>
          </cell>
          <cell r="M47">
            <v>12.789295853085397</v>
          </cell>
          <cell r="N47">
            <v>1.5735175725996517</v>
          </cell>
          <cell r="O47">
            <v>1.8552697457787399</v>
          </cell>
          <cell r="P47">
            <v>104.63950990569307</v>
          </cell>
        </row>
        <row r="48">
          <cell r="A48" t="str">
            <v>0410</v>
          </cell>
          <cell r="B48" t="str">
            <v>04</v>
          </cell>
          <cell r="C48" t="str">
            <v>10</v>
          </cell>
          <cell r="D48">
            <v>294484</v>
          </cell>
          <cell r="E48">
            <v>2560446</v>
          </cell>
          <cell r="F48">
            <v>2596292.2439999999</v>
          </cell>
          <cell r="G48">
            <v>3766243</v>
          </cell>
          <cell r="H48">
            <v>3099695.484469573</v>
          </cell>
          <cell r="I48">
            <v>3366324.7783095492</v>
          </cell>
          <cell r="J48">
            <v>30814661.435068119</v>
          </cell>
          <cell r="K48">
            <v>8.6946862987462818</v>
          </cell>
          <cell r="L48">
            <v>8.8164119069287299</v>
          </cell>
          <cell r="M48">
            <v>12.789295853085397</v>
          </cell>
          <cell r="N48">
            <v>10.52585364389771</v>
          </cell>
          <cell r="O48">
            <v>11.431265461993009</v>
          </cell>
          <cell r="P48">
            <v>104.63950990569307</v>
          </cell>
        </row>
        <row r="49">
          <cell r="A49" t="str">
            <v>0411</v>
          </cell>
          <cell r="B49" t="str">
            <v>04</v>
          </cell>
          <cell r="C49" t="str">
            <v>11</v>
          </cell>
          <cell r="D49">
            <v>294484</v>
          </cell>
          <cell r="E49">
            <v>0</v>
          </cell>
          <cell r="F49">
            <v>0</v>
          </cell>
          <cell r="G49">
            <v>3766243</v>
          </cell>
          <cell r="H49">
            <v>0</v>
          </cell>
          <cell r="I49">
            <v>0</v>
          </cell>
          <cell r="J49">
            <v>30814661.435068119</v>
          </cell>
          <cell r="K49">
            <v>0</v>
          </cell>
          <cell r="L49">
            <v>0</v>
          </cell>
          <cell r="M49">
            <v>12.789295853085397</v>
          </cell>
          <cell r="N49">
            <v>0</v>
          </cell>
          <cell r="O49">
            <v>0</v>
          </cell>
          <cell r="P49">
            <v>104.63950990569307</v>
          </cell>
        </row>
        <row r="50">
          <cell r="A50" t="str">
            <v>0499</v>
          </cell>
          <cell r="B50" t="str">
            <v>04</v>
          </cell>
          <cell r="C50">
            <v>99</v>
          </cell>
          <cell r="D50">
            <v>294484</v>
          </cell>
          <cell r="E50">
            <v>1287446</v>
          </cell>
          <cell r="F50">
            <v>1305470.2440000002</v>
          </cell>
          <cell r="G50">
            <v>3766243</v>
          </cell>
          <cell r="H50">
            <v>86112.820367197244</v>
          </cell>
          <cell r="I50">
            <v>0</v>
          </cell>
          <cell r="J50">
            <v>30814661.435068119</v>
          </cell>
          <cell r="K50">
            <v>4.3718707977343421</v>
          </cell>
          <cell r="L50">
            <v>4.4330769889026236</v>
          </cell>
          <cell r="M50">
            <v>12.789295853085397</v>
          </cell>
          <cell r="N50">
            <v>0.29241935170398814</v>
          </cell>
          <cell r="O50">
            <v>0</v>
          </cell>
          <cell r="P50">
            <v>104.63950990569307</v>
          </cell>
        </row>
        <row r="51">
          <cell r="A51" t="str">
            <v>0501</v>
          </cell>
          <cell r="B51" t="str">
            <v>05</v>
          </cell>
          <cell r="C51" t="str">
            <v>01</v>
          </cell>
          <cell r="D51">
            <v>4388607</v>
          </cell>
          <cell r="E51">
            <v>80763813</v>
          </cell>
          <cell r="F51">
            <v>80763813</v>
          </cell>
          <cell r="G51">
            <v>23749583</v>
          </cell>
          <cell r="H51">
            <v>93707955.790018782</v>
          </cell>
          <cell r="I51">
            <v>164990156.57315657</v>
          </cell>
          <cell r="J51">
            <v>368042397.17141819</v>
          </cell>
          <cell r="K51">
            <v>18.403063432200696</v>
          </cell>
          <cell r="L51">
            <v>18.403063432200696</v>
          </cell>
          <cell r="M51">
            <v>5.4116449707162202</v>
          </cell>
          <cell r="N51">
            <v>21.352551228674333</v>
          </cell>
          <cell r="O51">
            <v>37.595108555666201</v>
          </cell>
          <cell r="P51">
            <v>83.863147730343186</v>
          </cell>
        </row>
        <row r="52">
          <cell r="A52" t="str">
            <v>0502</v>
          </cell>
          <cell r="B52" t="str">
            <v>05</v>
          </cell>
          <cell r="C52" t="str">
            <v>02</v>
          </cell>
          <cell r="D52">
            <v>4388607</v>
          </cell>
          <cell r="E52">
            <v>566663</v>
          </cell>
          <cell r="F52">
            <v>566663</v>
          </cell>
          <cell r="G52">
            <v>23749583</v>
          </cell>
          <cell r="H52">
            <v>15702805.856888995</v>
          </cell>
          <cell r="I52">
            <v>44824521.479345918</v>
          </cell>
          <cell r="J52">
            <v>368042397.17141819</v>
          </cell>
          <cell r="K52">
            <v>0.12912138179609156</v>
          </cell>
          <cell r="L52">
            <v>0.12912138179609156</v>
          </cell>
          <cell r="M52">
            <v>5.4116449707162202</v>
          </cell>
          <cell r="N52">
            <v>3.5780843116936638</v>
          </cell>
          <cell r="O52">
            <v>10.213838122061492</v>
          </cell>
          <cell r="P52">
            <v>83.863147730343186</v>
          </cell>
        </row>
        <row r="53">
          <cell r="A53" t="str">
            <v>0503</v>
          </cell>
          <cell r="B53" t="str">
            <v>05</v>
          </cell>
          <cell r="C53" t="str">
            <v>03</v>
          </cell>
          <cell r="D53">
            <v>4388607</v>
          </cell>
          <cell r="E53">
            <v>44487732</v>
          </cell>
          <cell r="F53">
            <v>43375538.699999996</v>
          </cell>
          <cell r="G53">
            <v>23749583</v>
          </cell>
          <cell r="H53">
            <v>14712145.491915829</v>
          </cell>
          <cell r="I53">
            <v>3585207.0648956206</v>
          </cell>
          <cell r="J53">
            <v>368042397.17141819</v>
          </cell>
          <cell r="K53">
            <v>10.137096349707322</v>
          </cell>
          <cell r="L53">
            <v>9.8836689409646379</v>
          </cell>
          <cell r="M53">
            <v>5.4116449707162202</v>
          </cell>
          <cell r="N53">
            <v>3.3523497300888025</v>
          </cell>
          <cell r="O53">
            <v>0.81693509236430162</v>
          </cell>
          <cell r="P53">
            <v>83.863147730343186</v>
          </cell>
        </row>
        <row r="54">
          <cell r="A54" t="str">
            <v>0504</v>
          </cell>
          <cell r="B54" t="str">
            <v>05</v>
          </cell>
          <cell r="C54" t="str">
            <v>04</v>
          </cell>
          <cell r="D54">
            <v>4388607</v>
          </cell>
          <cell r="E54">
            <v>48405509</v>
          </cell>
          <cell r="F54">
            <v>47195371.274999999</v>
          </cell>
          <cell r="G54">
            <v>23749583</v>
          </cell>
          <cell r="H54">
            <v>72964677.907094076</v>
          </cell>
          <cell r="I54">
            <v>126911482.61610757</v>
          </cell>
          <cell r="J54">
            <v>368042397.17141819</v>
          </cell>
          <cell r="K54">
            <v>11.02981173752856</v>
          </cell>
          <cell r="L54">
            <v>10.754066444090345</v>
          </cell>
          <cell r="M54">
            <v>5.4116449707162202</v>
          </cell>
          <cell r="N54">
            <v>16.625931168385339</v>
          </cell>
          <cell r="O54">
            <v>28.918397709365994</v>
          </cell>
          <cell r="P54">
            <v>83.863147730343186</v>
          </cell>
        </row>
        <row r="55">
          <cell r="A55" t="str">
            <v>0505</v>
          </cell>
          <cell r="B55" t="str">
            <v>05</v>
          </cell>
          <cell r="C55" t="str">
            <v>05</v>
          </cell>
          <cell r="D55">
            <v>4388607</v>
          </cell>
          <cell r="E55">
            <v>9569459</v>
          </cell>
          <cell r="F55">
            <v>9330222.5250000004</v>
          </cell>
          <cell r="G55">
            <v>23749583</v>
          </cell>
          <cell r="H55">
            <v>6897121.4925136399</v>
          </cell>
          <cell r="I55">
            <v>8116559.2993397247</v>
          </cell>
          <cell r="J55">
            <v>368042397.17141819</v>
          </cell>
          <cell r="K55">
            <v>2.1805231135984608</v>
          </cell>
          <cell r="L55">
            <v>2.1260100357584992</v>
          </cell>
          <cell r="M55">
            <v>5.4116449707162202</v>
          </cell>
          <cell r="N55">
            <v>1.5715969765608175</v>
          </cell>
          <cell r="O55">
            <v>1.8494614120926582</v>
          </cell>
          <cell r="P55">
            <v>83.863147730343186</v>
          </cell>
        </row>
        <row r="56">
          <cell r="A56" t="str">
            <v>0506</v>
          </cell>
          <cell r="B56" t="str">
            <v>05</v>
          </cell>
          <cell r="C56" t="str">
            <v>06</v>
          </cell>
          <cell r="D56">
            <v>4388607</v>
          </cell>
          <cell r="E56">
            <v>104856613</v>
          </cell>
          <cell r="F56">
            <v>102759480.73999999</v>
          </cell>
          <cell r="G56">
            <v>23749583</v>
          </cell>
          <cell r="H56">
            <v>75268089.182132259</v>
          </cell>
          <cell r="I56">
            <v>105490980.0143144</v>
          </cell>
          <cell r="J56">
            <v>368042397.17141819</v>
          </cell>
          <cell r="K56">
            <v>23.892914767715588</v>
          </cell>
          <cell r="L56">
            <v>23.415056472361275</v>
          </cell>
          <cell r="M56">
            <v>5.4116449707162202</v>
          </cell>
          <cell r="N56">
            <v>17.150792764567949</v>
          </cell>
          <cell r="O56">
            <v>24.037463371478559</v>
          </cell>
          <cell r="P56">
            <v>83.863147730343186</v>
          </cell>
        </row>
        <row r="57">
          <cell r="A57" t="str">
            <v>0507</v>
          </cell>
          <cell r="B57" t="str">
            <v>05</v>
          </cell>
          <cell r="C57" t="str">
            <v>07</v>
          </cell>
          <cell r="D57">
            <v>4388607</v>
          </cell>
          <cell r="E57">
            <v>22945954</v>
          </cell>
          <cell r="F57">
            <v>22945954</v>
          </cell>
          <cell r="G57">
            <v>23749583</v>
          </cell>
          <cell r="H57">
            <v>11634280.585715238</v>
          </cell>
          <cell r="I57">
            <v>8134036.1220222013</v>
          </cell>
          <cell r="J57">
            <v>368042397.17141819</v>
          </cell>
          <cell r="K57">
            <v>5.2285278677265934</v>
          </cell>
          <cell r="L57">
            <v>5.2285278677265934</v>
          </cell>
          <cell r="M57">
            <v>5.4116449707162202</v>
          </cell>
          <cell r="N57">
            <v>2.6510190102953484</v>
          </cell>
          <cell r="O57">
            <v>1.8534437287326482</v>
          </cell>
          <cell r="P57">
            <v>83.863147730343186</v>
          </cell>
        </row>
        <row r="58">
          <cell r="A58" t="str">
            <v>0508</v>
          </cell>
          <cell r="B58" t="str">
            <v>05</v>
          </cell>
          <cell r="C58" t="str">
            <v>08</v>
          </cell>
          <cell r="D58">
            <v>4388607</v>
          </cell>
          <cell r="E58">
            <v>25613250</v>
          </cell>
          <cell r="F58">
            <v>25613250</v>
          </cell>
          <cell r="G58">
            <v>23749583</v>
          </cell>
          <cell r="H58">
            <v>20192236.856433991</v>
          </cell>
          <cell r="I58">
            <v>13594703.955704397</v>
          </cell>
          <cell r="J58">
            <v>368042397.17141819</v>
          </cell>
          <cell r="K58">
            <v>5.8363052330728182</v>
          </cell>
          <cell r="L58">
            <v>5.8363052330728182</v>
          </cell>
          <cell r="M58">
            <v>5.4116449707162202</v>
          </cell>
          <cell r="N58">
            <v>4.6010583441246826</v>
          </cell>
          <cell r="O58">
            <v>3.0977264438817138</v>
          </cell>
          <cell r="P58">
            <v>83.863147730343186</v>
          </cell>
        </row>
        <row r="59">
          <cell r="A59" t="str">
            <v>0509</v>
          </cell>
          <cell r="B59" t="str">
            <v>05</v>
          </cell>
          <cell r="C59" t="str">
            <v>09</v>
          </cell>
          <cell r="D59">
            <v>4388607</v>
          </cell>
          <cell r="E59">
            <v>2550429</v>
          </cell>
          <cell r="F59">
            <v>2486668.2749999999</v>
          </cell>
          <cell r="G59">
            <v>23749583</v>
          </cell>
          <cell r="H59">
            <v>5625493.3221705481</v>
          </cell>
          <cell r="I59">
            <v>8002898.3783217482</v>
          </cell>
          <cell r="J59">
            <v>368042397.17141819</v>
          </cell>
          <cell r="K59">
            <v>0.58114773093147776</v>
          </cell>
          <cell r="L59">
            <v>0.56661903765819088</v>
          </cell>
          <cell r="M59">
            <v>5.4116449707162202</v>
          </cell>
          <cell r="N59">
            <v>1.2818403019843307</v>
          </cell>
          <cell r="O59">
            <v>1.8235623236078664</v>
          </cell>
          <cell r="P59">
            <v>83.863147730343186</v>
          </cell>
        </row>
        <row r="60">
          <cell r="A60" t="str">
            <v>0510</v>
          </cell>
          <cell r="B60" t="str">
            <v>05</v>
          </cell>
          <cell r="C60" t="str">
            <v>10</v>
          </cell>
          <cell r="D60">
            <v>4388607</v>
          </cell>
          <cell r="E60">
            <v>27781875</v>
          </cell>
          <cell r="F60">
            <v>27087328.125</v>
          </cell>
          <cell r="G60">
            <v>23749583</v>
          </cell>
          <cell r="H60">
            <v>22276496.57450467</v>
          </cell>
          <cell r="I60">
            <v>23782585.384332433</v>
          </cell>
          <cell r="J60">
            <v>368042397.17141819</v>
          </cell>
          <cell r="K60">
            <v>6.3304540597961951</v>
          </cell>
          <cell r="L60">
            <v>6.1721927083012904</v>
          </cell>
          <cell r="M60">
            <v>5.4116449707162202</v>
          </cell>
          <cell r="N60">
            <v>5.0759834668505679</v>
          </cell>
          <cell r="O60">
            <v>5.4191649843179013</v>
          </cell>
          <cell r="P60">
            <v>83.863147730343186</v>
          </cell>
        </row>
        <row r="61">
          <cell r="A61" t="str">
            <v>0511</v>
          </cell>
          <cell r="B61" t="str">
            <v>05</v>
          </cell>
          <cell r="C61" t="str">
            <v>11</v>
          </cell>
          <cell r="D61">
            <v>4388607</v>
          </cell>
          <cell r="E61">
            <v>0</v>
          </cell>
          <cell r="F61">
            <v>0</v>
          </cell>
          <cell r="G61">
            <v>23749583</v>
          </cell>
          <cell r="H61">
            <v>0</v>
          </cell>
          <cell r="I61">
            <v>0</v>
          </cell>
          <cell r="J61">
            <v>368042397.17141819</v>
          </cell>
          <cell r="K61">
            <v>0</v>
          </cell>
          <cell r="L61">
            <v>0</v>
          </cell>
          <cell r="M61">
            <v>5.4116449707162202</v>
          </cell>
          <cell r="N61">
            <v>0</v>
          </cell>
          <cell r="O61">
            <v>0</v>
          </cell>
          <cell r="P61">
            <v>83.863147730343186</v>
          </cell>
        </row>
        <row r="62">
          <cell r="A62" t="str">
            <v>0599</v>
          </cell>
          <cell r="B62" t="str">
            <v>05</v>
          </cell>
          <cell r="C62">
            <v>99</v>
          </cell>
          <cell r="D62">
            <v>4388607</v>
          </cell>
          <cell r="E62">
            <v>12872802</v>
          </cell>
          <cell r="F62">
            <v>12550981.949999999</v>
          </cell>
          <cell r="G62">
            <v>23749583</v>
          </cell>
          <cell r="H62">
            <v>6978550.2817451106</v>
          </cell>
          <cell r="I62">
            <v>0</v>
          </cell>
          <cell r="J62">
            <v>368042397.17141819</v>
          </cell>
          <cell r="K62">
            <v>2.9332318888430886</v>
          </cell>
          <cell r="L62">
            <v>2.8599010916220111</v>
          </cell>
          <cell r="M62">
            <v>5.4116449707162202</v>
          </cell>
          <cell r="N62">
            <v>1.5901515632967615</v>
          </cell>
          <cell r="O62">
            <v>0</v>
          </cell>
          <cell r="P62">
            <v>83.863147730343186</v>
          </cell>
        </row>
        <row r="65">
          <cell r="A65" t="str">
            <v>4Cty01</v>
          </cell>
          <cell r="B65" t="str">
            <v>4Cty</v>
          </cell>
          <cell r="C65" t="str">
            <v>01</v>
          </cell>
          <cell r="D65">
            <v>1238954</v>
          </cell>
          <cell r="E65">
            <v>15544879</v>
          </cell>
          <cell r="F65">
            <v>15913654.056362871</v>
          </cell>
          <cell r="G65">
            <v>15746381</v>
          </cell>
          <cell r="H65">
            <v>19906758.353880528</v>
          </cell>
          <cell r="I65">
            <v>39428825.71142026</v>
          </cell>
          <cell r="J65">
            <v>112014084.46603358</v>
          </cell>
          <cell r="K65">
            <v>12.54677655506177</v>
          </cell>
          <cell r="L65">
            <v>12.844426876512664</v>
          </cell>
          <cell r="M65">
            <v>12.709415361667988</v>
          </cell>
          <cell r="N65">
            <v>16.067391003927934</v>
          </cell>
          <cell r="O65">
            <v>31.824285414486948</v>
          </cell>
          <cell r="P65">
            <v>90.410204467666745</v>
          </cell>
        </row>
        <row r="66">
          <cell r="A66" t="str">
            <v>4Cty02</v>
          </cell>
          <cell r="B66" t="str">
            <v>4Cty</v>
          </cell>
          <cell r="C66" t="str">
            <v>02</v>
          </cell>
          <cell r="D66">
            <v>1238954</v>
          </cell>
          <cell r="E66">
            <v>566342</v>
          </cell>
          <cell r="F66">
            <v>566342</v>
          </cell>
          <cell r="G66">
            <v>15746381</v>
          </cell>
          <cell r="H66">
            <v>2461414.5385943567</v>
          </cell>
          <cell r="I66">
            <v>5695183.9176627137</v>
          </cell>
          <cell r="J66">
            <v>112014084.46603358</v>
          </cell>
          <cell r="K66">
            <v>0.45711301630246159</v>
          </cell>
          <cell r="L66">
            <v>0.45711301630246159</v>
          </cell>
          <cell r="M66">
            <v>12.709415361667988</v>
          </cell>
          <cell r="N66">
            <v>1.9866875917865852</v>
          </cell>
          <cell r="O66">
            <v>4.5967678522872628</v>
          </cell>
          <cell r="P66">
            <v>90.410204467666745</v>
          </cell>
        </row>
        <row r="67">
          <cell r="A67" t="str">
            <v>4Cty03</v>
          </cell>
          <cell r="B67" t="str">
            <v>4Cty</v>
          </cell>
          <cell r="C67" t="str">
            <v>03</v>
          </cell>
          <cell r="D67">
            <v>1238954</v>
          </cell>
          <cell r="E67">
            <v>5966209</v>
          </cell>
          <cell r="F67">
            <v>5985265.2400000002</v>
          </cell>
          <cell r="G67">
            <v>15746381</v>
          </cell>
          <cell r="H67">
            <v>2953632.7099959799</v>
          </cell>
          <cell r="I67">
            <v>1786396.6137000713</v>
          </cell>
          <cell r="J67">
            <v>112014084.46603358</v>
          </cell>
          <cell r="K67">
            <v>4.815520995936895</v>
          </cell>
          <cell r="L67">
            <v>4.8309019059626106</v>
          </cell>
          <cell r="M67">
            <v>12.709415361667988</v>
          </cell>
          <cell r="N67">
            <v>2.3839728593603797</v>
          </cell>
          <cell r="O67">
            <v>1.4418587079908305</v>
          </cell>
          <cell r="P67">
            <v>90.410204467666745</v>
          </cell>
        </row>
        <row r="68">
          <cell r="A68" t="str">
            <v>4Cty04</v>
          </cell>
          <cell r="B68" t="str">
            <v>4Cty</v>
          </cell>
          <cell r="C68" t="str">
            <v>04</v>
          </cell>
          <cell r="D68">
            <v>1238954</v>
          </cell>
          <cell r="E68">
            <v>11560555</v>
          </cell>
          <cell r="F68">
            <v>11630465.764</v>
          </cell>
          <cell r="G68">
            <v>15746381</v>
          </cell>
          <cell r="H68">
            <v>21228436.443975277</v>
          </cell>
          <cell r="I68">
            <v>25966792.950816192</v>
          </cell>
          <cell r="J68">
            <v>112014084.46603358</v>
          </cell>
          <cell r="K68">
            <v>9.330899290853413</v>
          </cell>
          <cell r="L68">
            <v>9.3873265383541273</v>
          </cell>
          <cell r="M68">
            <v>12.709415361667988</v>
          </cell>
          <cell r="N68">
            <v>17.13416030294529</v>
          </cell>
          <cell r="O68">
            <v>20.958641685499373</v>
          </cell>
          <cell r="P68">
            <v>90.410204467666745</v>
          </cell>
        </row>
        <row r="69">
          <cell r="A69" t="str">
            <v>4Cty05</v>
          </cell>
          <cell r="B69" t="str">
            <v>4Cty</v>
          </cell>
          <cell r="C69" t="str">
            <v>05</v>
          </cell>
          <cell r="D69">
            <v>1238954</v>
          </cell>
          <cell r="E69">
            <v>906432</v>
          </cell>
          <cell r="F69">
            <v>910054.71</v>
          </cell>
          <cell r="G69">
            <v>15746381</v>
          </cell>
          <cell r="H69">
            <v>1216133.9172206982</v>
          </cell>
          <cell r="I69">
            <v>1394339.2443163577</v>
          </cell>
          <cell r="J69">
            <v>112014084.46603358</v>
          </cell>
          <cell r="K69">
            <v>0.73161069741088047</v>
          </cell>
          <cell r="L69">
            <v>0.734534704274735</v>
          </cell>
          <cell r="M69">
            <v>12.709415361667988</v>
          </cell>
          <cell r="N69">
            <v>0.98158117026192915</v>
          </cell>
          <cell r="O69">
            <v>1.1254164757661362</v>
          </cell>
          <cell r="P69">
            <v>90.410204467666745</v>
          </cell>
        </row>
        <row r="70">
          <cell r="A70" t="str">
            <v>4Cty06</v>
          </cell>
          <cell r="B70" t="str">
            <v>4Cty</v>
          </cell>
          <cell r="C70" t="str">
            <v>06</v>
          </cell>
          <cell r="D70">
            <v>1238954</v>
          </cell>
          <cell r="E70">
            <v>22751060</v>
          </cell>
          <cell r="F70">
            <v>22751060</v>
          </cell>
          <cell r="G70">
            <v>15746381</v>
          </cell>
          <cell r="H70">
            <v>25204723.098253164</v>
          </cell>
          <cell r="I70">
            <v>39464831.075827628</v>
          </cell>
          <cell r="J70">
            <v>112014084.46603358</v>
          </cell>
          <cell r="K70">
            <v>18.363119211851288</v>
          </cell>
          <cell r="L70">
            <v>18.363119211851288</v>
          </cell>
          <cell r="M70">
            <v>12.709415361667988</v>
          </cell>
          <cell r="N70">
            <v>20.343550364463219</v>
          </cell>
          <cell r="O70">
            <v>31.853346513129324</v>
          </cell>
          <cell r="P70">
            <v>90.410204467666745</v>
          </cell>
        </row>
        <row r="71">
          <cell r="A71" t="str">
            <v>4Cty07</v>
          </cell>
          <cell r="B71" t="str">
            <v>4Cty</v>
          </cell>
          <cell r="C71" t="str">
            <v>07</v>
          </cell>
          <cell r="D71">
            <v>1238954</v>
          </cell>
          <cell r="E71">
            <v>10367898</v>
          </cell>
          <cell r="F71">
            <v>10367898</v>
          </cell>
          <cell r="G71">
            <v>15746381</v>
          </cell>
          <cell r="H71">
            <v>7019839.4533582702</v>
          </cell>
          <cell r="I71">
            <v>9035325.6866151132</v>
          </cell>
          <cell r="J71">
            <v>112014084.46603358</v>
          </cell>
          <cell r="K71">
            <v>8.3682671027334354</v>
          </cell>
          <cell r="L71">
            <v>8.3682671027334354</v>
          </cell>
          <cell r="M71">
            <v>12.709415361667988</v>
          </cell>
          <cell r="N71">
            <v>5.6659403443213145</v>
          </cell>
          <cell r="O71">
            <v>7.292704722382843</v>
          </cell>
          <cell r="P71">
            <v>90.410204467666745</v>
          </cell>
        </row>
        <row r="72">
          <cell r="A72" t="str">
            <v>4Cty08</v>
          </cell>
          <cell r="B72" t="str">
            <v>4Cty</v>
          </cell>
          <cell r="C72" t="str">
            <v>08</v>
          </cell>
          <cell r="D72">
            <v>1238954</v>
          </cell>
          <cell r="E72">
            <v>5496768</v>
          </cell>
          <cell r="F72">
            <v>5496768</v>
          </cell>
          <cell r="G72">
            <v>15746381</v>
          </cell>
          <cell r="H72">
            <v>4037717.6778901187</v>
          </cell>
          <cell r="I72">
            <v>4325760.548474797</v>
          </cell>
          <cell r="J72">
            <v>112014084.46603358</v>
          </cell>
          <cell r="K72">
            <v>4.4366199229349919</v>
          </cell>
          <cell r="L72">
            <v>4.4366199229349919</v>
          </cell>
          <cell r="M72">
            <v>12.709415361667988</v>
          </cell>
          <cell r="N72">
            <v>3.2589730352298139</v>
          </cell>
          <cell r="O72">
            <v>3.4914617883107826</v>
          </cell>
          <cell r="P72">
            <v>90.410204467666745</v>
          </cell>
        </row>
        <row r="73">
          <cell r="A73" t="str">
            <v>4Cty09</v>
          </cell>
          <cell r="B73" t="str">
            <v>4Cty</v>
          </cell>
          <cell r="C73" t="str">
            <v>09</v>
          </cell>
          <cell r="D73">
            <v>1238954</v>
          </cell>
          <cell r="E73">
            <v>563317</v>
          </cell>
          <cell r="F73">
            <v>566027.47</v>
          </cell>
          <cell r="G73">
            <v>15746381</v>
          </cell>
          <cell r="H73">
            <v>1873770.2013017954</v>
          </cell>
          <cell r="I73">
            <v>2430875.5097997631</v>
          </cell>
          <cell r="J73">
            <v>112014084.46603358</v>
          </cell>
          <cell r="K73">
            <v>0.45467144058617187</v>
          </cell>
          <cell r="L73">
            <v>0.45685914892724022</v>
          </cell>
          <cell r="M73">
            <v>12.709415361667988</v>
          </cell>
          <cell r="N73">
            <v>1.5123807674068572</v>
          </cell>
          <cell r="O73">
            <v>1.9620385500993283</v>
          </cell>
          <cell r="P73">
            <v>90.410204467666745</v>
          </cell>
        </row>
        <row r="74">
          <cell r="A74" t="str">
            <v>4Cty10</v>
          </cell>
          <cell r="B74" t="str">
            <v>4Cty</v>
          </cell>
          <cell r="C74" t="str">
            <v>10</v>
          </cell>
          <cell r="D74">
            <v>1238954</v>
          </cell>
          <cell r="E74">
            <v>11165968</v>
          </cell>
          <cell r="F74">
            <v>11201814.243999999</v>
          </cell>
          <cell r="G74">
            <v>15746381</v>
          </cell>
          <cell r="H74">
            <v>12187261.143355444</v>
          </cell>
          <cell r="I74">
            <v>12744217.182819191</v>
          </cell>
          <cell r="J74">
            <v>112014084.46603358</v>
          </cell>
          <cell r="K74">
            <v>9.0124153116257748</v>
          </cell>
          <cell r="L74">
            <v>9.0413479790210118</v>
          </cell>
          <cell r="M74">
            <v>12.709415361667988</v>
          </cell>
          <cell r="N74">
            <v>9.8367341671728283</v>
          </cell>
          <cell r="O74">
            <v>10.286271469981283</v>
          </cell>
          <cell r="P74">
            <v>90.410204467666745</v>
          </cell>
        </row>
        <row r="75">
          <cell r="A75" t="str">
            <v>4Cty11</v>
          </cell>
          <cell r="B75" t="str">
            <v>4Cty</v>
          </cell>
          <cell r="C75">
            <v>11</v>
          </cell>
          <cell r="D75">
            <v>1238954</v>
          </cell>
          <cell r="E75">
            <v>0</v>
          </cell>
          <cell r="F75">
            <v>0</v>
          </cell>
          <cell r="G75">
            <v>15746381</v>
          </cell>
          <cell r="H75">
            <v>0</v>
          </cell>
          <cell r="I75">
            <v>0</v>
          </cell>
          <cell r="J75">
            <v>112014084.46603358</v>
          </cell>
          <cell r="K75">
            <v>0</v>
          </cell>
          <cell r="L75">
            <v>0</v>
          </cell>
          <cell r="M75">
            <v>12.709415361667988</v>
          </cell>
          <cell r="N75">
            <v>0</v>
          </cell>
          <cell r="O75">
            <v>0</v>
          </cell>
          <cell r="P75">
            <v>90.410204467666745</v>
          </cell>
        </row>
        <row r="76">
          <cell r="A76" t="str">
            <v>4Cty99</v>
          </cell>
          <cell r="B76" t="str">
            <v>4Cty</v>
          </cell>
          <cell r="C76">
            <v>99</v>
          </cell>
          <cell r="D76">
            <v>1238954</v>
          </cell>
          <cell r="E76">
            <v>6684657</v>
          </cell>
          <cell r="F76">
            <v>6702681.2439999999</v>
          </cell>
          <cell r="G76">
            <v>15746381</v>
          </cell>
          <cell r="H76">
            <v>488227.22128760105</v>
          </cell>
          <cell r="I76">
            <v>0</v>
          </cell>
          <cell r="J76">
            <v>112014084.46603358</v>
          </cell>
          <cell r="K76">
            <v>5.3954037034466173</v>
          </cell>
          <cell r="L76">
            <v>5.4099516559936847</v>
          </cell>
          <cell r="M76">
            <v>12.709415361667988</v>
          </cell>
          <cell r="N76">
            <v>0.39406404215782109</v>
          </cell>
          <cell r="O76">
            <v>0</v>
          </cell>
          <cell r="P76">
            <v>90.410204467666745</v>
          </cell>
        </row>
        <row r="77">
          <cell r="A77" t="str">
            <v>All01</v>
          </cell>
          <cell r="B77" t="str">
            <v>All</v>
          </cell>
          <cell r="C77" t="str">
            <v>01</v>
          </cell>
          <cell r="D77">
            <v>5627561</v>
          </cell>
          <cell r="E77">
            <v>96308692</v>
          </cell>
          <cell r="F77">
            <v>96677467.056362867</v>
          </cell>
          <cell r="G77">
            <v>39495964</v>
          </cell>
          <cell r="H77">
            <v>113614714.14389931</v>
          </cell>
          <cell r="I77">
            <v>204418982.28457683</v>
          </cell>
          <cell r="J77">
            <v>480056481.63745177</v>
          </cell>
          <cell r="K77">
            <v>17.113753542609313</v>
          </cell>
          <cell r="L77">
            <v>17.179283717468877</v>
          </cell>
          <cell r="M77">
            <v>7.0183093528439766</v>
          </cell>
          <cell r="N77">
            <v>20.188979585276694</v>
          </cell>
          <cell r="O77">
            <v>36.324614212902681</v>
          </cell>
          <cell r="P77">
            <v>85.304536305772928</v>
          </cell>
        </row>
        <row r="78">
          <cell r="A78" t="str">
            <v>All02</v>
          </cell>
          <cell r="B78" t="str">
            <v>All</v>
          </cell>
          <cell r="C78" t="str">
            <v>02</v>
          </cell>
          <cell r="D78">
            <v>5627561</v>
          </cell>
          <cell r="E78">
            <v>1133005</v>
          </cell>
          <cell r="F78">
            <v>1133005</v>
          </cell>
          <cell r="G78">
            <v>39495964</v>
          </cell>
          <cell r="H78">
            <v>18164220.395483352</v>
          </cell>
          <cell r="I78">
            <v>50519705.397008628</v>
          </cell>
          <cell r="J78">
            <v>480056481.63745177</v>
          </cell>
          <cell r="K78">
            <v>0.20133144714024423</v>
          </cell>
          <cell r="L78">
            <v>0.20133144714024423</v>
          </cell>
          <cell r="M78">
            <v>7.0183093528439766</v>
          </cell>
          <cell r="N78">
            <v>3.2277251895596248</v>
          </cell>
          <cell r="O78">
            <v>8.977193742903653</v>
          </cell>
          <cell r="P78">
            <v>85.304536305772928</v>
          </cell>
        </row>
        <row r="79">
          <cell r="A79" t="str">
            <v>All03</v>
          </cell>
          <cell r="B79" t="str">
            <v>All</v>
          </cell>
          <cell r="C79" t="str">
            <v>03</v>
          </cell>
          <cell r="D79">
            <v>5627561</v>
          </cell>
          <cell r="E79">
            <v>50453941</v>
          </cell>
          <cell r="F79">
            <v>49360803.939999998</v>
          </cell>
          <cell r="G79">
            <v>39495964</v>
          </cell>
          <cell r="H79">
            <v>17665778.201911811</v>
          </cell>
          <cell r="I79">
            <v>5371603.6785956919</v>
          </cell>
          <cell r="J79">
            <v>480056481.63745177</v>
          </cell>
          <cell r="K79">
            <v>8.9655076151107025</v>
          </cell>
          <cell r="L79">
            <v>8.7712605762958411</v>
          </cell>
          <cell r="M79">
            <v>7.0183093528439766</v>
          </cell>
          <cell r="N79">
            <v>3.1391535697101838</v>
          </cell>
          <cell r="O79">
            <v>0.95451718401554275</v>
          </cell>
          <cell r="P79">
            <v>85.304536305772928</v>
          </cell>
        </row>
        <row r="80">
          <cell r="A80" t="str">
            <v>All04</v>
          </cell>
          <cell r="B80" t="str">
            <v>All</v>
          </cell>
          <cell r="C80" t="str">
            <v>04</v>
          </cell>
          <cell r="D80">
            <v>5627561</v>
          </cell>
          <cell r="E80">
            <v>59966064</v>
          </cell>
          <cell r="F80">
            <v>58825837.038999997</v>
          </cell>
          <cell r="G80">
            <v>39495964</v>
          </cell>
          <cell r="H80">
            <v>94193114.351069361</v>
          </cell>
          <cell r="I80">
            <v>152878275.56692377</v>
          </cell>
          <cell r="J80">
            <v>480056481.63745177</v>
          </cell>
          <cell r="K80">
            <v>10.655782140788878</v>
          </cell>
          <cell r="L80">
            <v>10.453167373752146</v>
          </cell>
          <cell r="M80">
            <v>7.0183093528439766</v>
          </cell>
          <cell r="N80">
            <v>16.73782200691727</v>
          </cell>
          <cell r="O80">
            <v>27.165991726597682</v>
          </cell>
          <cell r="P80">
            <v>85.304536305772928</v>
          </cell>
        </row>
        <row r="81">
          <cell r="A81" t="str">
            <v>All05</v>
          </cell>
          <cell r="B81" t="str">
            <v>All</v>
          </cell>
          <cell r="C81" t="str">
            <v>05</v>
          </cell>
          <cell r="D81">
            <v>5627561</v>
          </cell>
          <cell r="E81">
            <v>10475891</v>
          </cell>
          <cell r="F81">
            <v>10240277.234999999</v>
          </cell>
          <cell r="G81">
            <v>39495964</v>
          </cell>
          <cell r="H81">
            <v>8113255.4097343385</v>
          </cell>
          <cell r="I81">
            <v>9510898.5436560828</v>
          </cell>
          <cell r="J81">
            <v>480056481.63745177</v>
          </cell>
          <cell r="K81">
            <v>1.8615330868914615</v>
          </cell>
          <cell r="L81">
            <v>1.8196652572935237</v>
          </cell>
          <cell r="M81">
            <v>7.0183093528439766</v>
          </cell>
          <cell r="N81">
            <v>1.441700127237064</v>
          </cell>
          <cell r="O81">
            <v>1.6900569436130648</v>
          </cell>
          <cell r="P81">
            <v>85.304536305772928</v>
          </cell>
        </row>
        <row r="82">
          <cell r="A82" t="str">
            <v>All06</v>
          </cell>
          <cell r="B82" t="str">
            <v>All</v>
          </cell>
          <cell r="C82" t="str">
            <v>06</v>
          </cell>
          <cell r="D82">
            <v>5627561</v>
          </cell>
          <cell r="E82">
            <v>127607673</v>
          </cell>
          <cell r="F82">
            <v>125510540.73999999</v>
          </cell>
          <cell r="G82">
            <v>39495964</v>
          </cell>
          <cell r="H82">
            <v>100472812.28038542</v>
          </cell>
          <cell r="I82">
            <v>144955811.09014201</v>
          </cell>
          <cell r="J82">
            <v>480056481.63745177</v>
          </cell>
          <cell r="K82">
            <v>22.675484637127877</v>
          </cell>
          <cell r="L82">
            <v>22.302830789395262</v>
          </cell>
          <cell r="M82">
            <v>7.0183093528439766</v>
          </cell>
          <cell r="N82">
            <v>17.853704700914911</v>
          </cell>
          <cell r="O82">
            <v>25.758194551803527</v>
          </cell>
          <cell r="P82">
            <v>85.304536305772928</v>
          </cell>
        </row>
        <row r="83">
          <cell r="A83" t="str">
            <v>All07</v>
          </cell>
          <cell r="B83" t="str">
            <v>All</v>
          </cell>
          <cell r="C83" t="str">
            <v>07</v>
          </cell>
          <cell r="D83">
            <v>5627561</v>
          </cell>
          <cell r="E83">
            <v>33313852</v>
          </cell>
          <cell r="F83">
            <v>33313852</v>
          </cell>
          <cell r="G83">
            <v>39495964</v>
          </cell>
          <cell r="H83">
            <v>18654120.039073508</v>
          </cell>
          <cell r="I83">
            <v>17169361.808637314</v>
          </cell>
          <cell r="J83">
            <v>480056481.63745177</v>
          </cell>
          <cell r="K83">
            <v>5.9197673734678311</v>
          </cell>
          <cell r="L83">
            <v>5.9197673734678311</v>
          </cell>
          <cell r="M83">
            <v>7.0183093528439766</v>
          </cell>
          <cell r="N83">
            <v>3.3147788249782648</v>
          </cell>
          <cell r="O83">
            <v>3.0509419282416155</v>
          </cell>
          <cell r="P83">
            <v>85.304536305772928</v>
          </cell>
        </row>
        <row r="84">
          <cell r="A84" t="str">
            <v>All08</v>
          </cell>
          <cell r="B84" t="str">
            <v>All</v>
          </cell>
          <cell r="C84" t="str">
            <v>08</v>
          </cell>
          <cell r="D84">
            <v>5627561</v>
          </cell>
          <cell r="E84">
            <v>31110018</v>
          </cell>
          <cell r="F84">
            <v>31110018</v>
          </cell>
          <cell r="G84">
            <v>39495964</v>
          </cell>
          <cell r="H84">
            <v>24229954.53432411</v>
          </cell>
          <cell r="I84">
            <v>17920464.504179195</v>
          </cell>
          <cell r="J84">
            <v>480056481.63745177</v>
          </cell>
          <cell r="K84">
            <v>5.5281529600478789</v>
          </cell>
          <cell r="L84">
            <v>5.5281529600478789</v>
          </cell>
          <cell r="M84">
            <v>7.0183093528439766</v>
          </cell>
          <cell r="N84">
            <v>4.3055871867624553</v>
          </cell>
          <cell r="O84">
            <v>3.1844105295667511</v>
          </cell>
          <cell r="P84">
            <v>85.304536305772928</v>
          </cell>
        </row>
        <row r="85">
          <cell r="A85" t="str">
            <v>All09</v>
          </cell>
          <cell r="B85" t="str">
            <v>All</v>
          </cell>
          <cell r="C85" t="str">
            <v>09</v>
          </cell>
          <cell r="D85">
            <v>5627561</v>
          </cell>
          <cell r="E85">
            <v>3113746</v>
          </cell>
          <cell r="F85">
            <v>3052695.7450000001</v>
          </cell>
          <cell r="G85">
            <v>39495964</v>
          </cell>
          <cell r="H85">
            <v>7499263.5234723436</v>
          </cell>
          <cell r="I85">
            <v>10433773.888121512</v>
          </cell>
          <cell r="J85">
            <v>480056481.63745177</v>
          </cell>
          <cell r="K85">
            <v>0.55330293176742107</v>
          </cell>
          <cell r="L85">
            <v>0.5424544922747172</v>
          </cell>
          <cell r="M85">
            <v>7.0183093528439766</v>
          </cell>
          <cell r="N85">
            <v>1.3325956881626593</v>
          </cell>
          <cell r="O85">
            <v>1.8540490077533609</v>
          </cell>
          <cell r="P85">
            <v>85.304536305772928</v>
          </cell>
        </row>
        <row r="86">
          <cell r="A86" t="str">
            <v>All10</v>
          </cell>
          <cell r="B86" t="str">
            <v>All</v>
          </cell>
          <cell r="C86" t="str">
            <v>10</v>
          </cell>
          <cell r="D86">
            <v>5627561</v>
          </cell>
          <cell r="E86">
            <v>38947843</v>
          </cell>
          <cell r="F86">
            <v>38289142.369000003</v>
          </cell>
          <cell r="G86">
            <v>39495964</v>
          </cell>
          <cell r="H86">
            <v>34463757.717860118</v>
          </cell>
          <cell r="I86">
            <v>36526802.567151621</v>
          </cell>
          <cell r="J86">
            <v>480056481.63745177</v>
          </cell>
          <cell r="K86">
            <v>6.9209099643699998</v>
          </cell>
          <cell r="L86">
            <v>6.803860921098857</v>
          </cell>
          <cell r="M86">
            <v>7.0183093528439766</v>
          </cell>
          <cell r="N86">
            <v>6.1241020253463478</v>
          </cell>
          <cell r="O86">
            <v>6.4906986467408565</v>
          </cell>
          <cell r="P86">
            <v>85.304536305772928</v>
          </cell>
        </row>
        <row r="87">
          <cell r="A87" t="str">
            <v>All11</v>
          </cell>
          <cell r="B87" t="str">
            <v>All</v>
          </cell>
          <cell r="C87">
            <v>11</v>
          </cell>
          <cell r="D87">
            <v>5627561</v>
          </cell>
          <cell r="E87">
            <v>0</v>
          </cell>
          <cell r="F87">
            <v>0</v>
          </cell>
          <cell r="G87">
            <v>39495964</v>
          </cell>
          <cell r="H87">
            <v>0</v>
          </cell>
          <cell r="I87">
            <v>0</v>
          </cell>
          <cell r="J87">
            <v>480056481.63745177</v>
          </cell>
          <cell r="K87">
            <v>0</v>
          </cell>
          <cell r="L87">
            <v>0</v>
          </cell>
          <cell r="M87">
            <v>7.0183093528439766</v>
          </cell>
          <cell r="N87">
            <v>0</v>
          </cell>
          <cell r="O87">
            <v>0</v>
          </cell>
          <cell r="P87">
            <v>85.304536305772928</v>
          </cell>
        </row>
        <row r="88">
          <cell r="A88" t="str">
            <v>All99</v>
          </cell>
          <cell r="B88" t="str">
            <v>All</v>
          </cell>
          <cell r="C88">
            <v>99</v>
          </cell>
          <cell r="D88">
            <v>5627561</v>
          </cell>
          <cell r="E88">
            <v>19557459</v>
          </cell>
          <cell r="F88">
            <v>19253663.193999998</v>
          </cell>
          <cell r="G88">
            <v>39495964</v>
          </cell>
          <cell r="H88">
            <v>7466777.5030327113</v>
          </cell>
          <cell r="I88">
            <v>0</v>
          </cell>
          <cell r="J88">
            <v>480056481.63745177</v>
          </cell>
          <cell r="K88">
            <v>3.47529933482729</v>
          </cell>
          <cell r="L88">
            <v>3.4213157696558061</v>
          </cell>
          <cell r="M88">
            <v>7.0183093528439766</v>
          </cell>
          <cell r="N88">
            <v>1.3268230238699699</v>
          </cell>
          <cell r="O88">
            <v>0</v>
          </cell>
          <cell r="P88">
            <v>85.304536305772928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2002"/>
      <sheetName val="SW Cover"/>
      <sheetName val="Year-to-Year"/>
      <sheetName val="Black Box"/>
      <sheetName val="Profit"/>
      <sheetName val="Expense"/>
      <sheetName val="Bubble"/>
      <sheetName val="Rate Comp"/>
      <sheetName val="Outlier"/>
      <sheetName val="Rx"/>
      <sheetName val="Trend Assumptions"/>
      <sheetName val="Changes by Rating Group"/>
      <sheetName val="Allgh Rates"/>
      <sheetName val="9C Rates"/>
      <sheetName val="Rate Impact"/>
      <sheetName val="Savings"/>
      <sheetName val="Year-to-Year (2)"/>
      <sheetName val="HMA Exhibit B"/>
      <sheetName val="KMHP Exhibit B"/>
      <sheetName val="HPP Exhibit B"/>
      <sheetName val="HRM Exhibit B"/>
    </sheetNames>
    <sheetDataSet>
      <sheetData sheetId="0">
        <row r="1">
          <cell r="AC1">
            <v>0.05</v>
          </cell>
        </row>
        <row r="2">
          <cell r="AC2">
            <v>2.4109999999999999E-2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s"/>
      <sheetName val="M costs"/>
      <sheetName val="M MMs"/>
      <sheetName val="SW_MMs"/>
      <sheetName val="MMs Charts SW"/>
      <sheetName val="SW_PS_Group_Financial_Final"/>
      <sheetName val="SW_Budget_Neutrality"/>
    </sheetNames>
    <sheetDataSet>
      <sheetData sheetId="0">
        <row r="12">
          <cell r="B12" t="str">
            <v>Bucks</v>
          </cell>
        </row>
      </sheetData>
      <sheetData sheetId="1"/>
      <sheetData sheetId="2"/>
      <sheetData sheetId="3">
        <row r="2">
          <cell r="A2" t="str">
            <v>Join</v>
          </cell>
          <cell r="B2" t="str">
            <v>COUNTYCODE</v>
          </cell>
          <cell r="C2" t="str">
            <v>PROGRAM</v>
          </cell>
          <cell r="D2" t="str">
            <v>ORDER</v>
          </cell>
          <cell r="E2" t="str">
            <v>YEAR</v>
          </cell>
          <cell r="F2" t="str">
            <v>SumOfMEMBER MONTHS</v>
          </cell>
          <cell r="G2" t="str">
            <v>SumOfAMOUNT</v>
          </cell>
        </row>
        <row r="3">
          <cell r="A3" t="str">
            <v>AL1</v>
          </cell>
          <cell r="B3" t="str">
            <v>AL</v>
          </cell>
          <cell r="C3" t="str">
            <v>TANF</v>
          </cell>
          <cell r="D3" t="str">
            <v>1</v>
          </cell>
          <cell r="E3" t="str">
            <v>01</v>
          </cell>
          <cell r="F3">
            <v>636478.41897804663</v>
          </cell>
          <cell r="G3">
            <v>32418232.469999999</v>
          </cell>
        </row>
        <row r="4">
          <cell r="A4" t="str">
            <v>AL2</v>
          </cell>
          <cell r="B4" t="str">
            <v>AL</v>
          </cell>
          <cell r="C4" t="str">
            <v>HEALTHY BEGINNINGS</v>
          </cell>
          <cell r="D4" t="str">
            <v>2</v>
          </cell>
          <cell r="E4" t="str">
            <v>01</v>
          </cell>
          <cell r="F4">
            <v>247299.33997469768</v>
          </cell>
          <cell r="G4">
            <v>5164721.8899999997</v>
          </cell>
        </row>
        <row r="5">
          <cell r="A5" t="str">
            <v>AL3</v>
          </cell>
          <cell r="B5" t="str">
            <v>AL</v>
          </cell>
          <cell r="C5" t="str">
            <v>SSI WITH MEDICARE/HEALTHY HORIZONS</v>
          </cell>
          <cell r="D5" t="str">
            <v>3</v>
          </cell>
          <cell r="E5" t="str">
            <v>01</v>
          </cell>
          <cell r="F5">
            <v>218593.77088579535</v>
          </cell>
          <cell r="G5">
            <v>9668573.6500000004</v>
          </cell>
        </row>
        <row r="6">
          <cell r="A6" t="str">
            <v>AL4</v>
          </cell>
          <cell r="B6" t="str">
            <v>AL</v>
          </cell>
          <cell r="C6" t="str">
            <v>SSI WITHOUT MEDICARE</v>
          </cell>
          <cell r="D6" t="str">
            <v>4</v>
          </cell>
          <cell r="E6" t="str">
            <v>01</v>
          </cell>
          <cell r="F6">
            <v>261941.08708754182</v>
          </cell>
          <cell r="G6">
            <v>56281534.159999996</v>
          </cell>
        </row>
        <row r="7">
          <cell r="A7" t="str">
            <v>AL5</v>
          </cell>
          <cell r="B7" t="str">
            <v>AL</v>
          </cell>
          <cell r="C7" t="str">
            <v>FEDERAL GA</v>
          </cell>
          <cell r="D7" t="str">
            <v>5</v>
          </cell>
          <cell r="E7" t="str">
            <v>01</v>
          </cell>
          <cell r="F7">
            <v>26421.015436843038</v>
          </cell>
          <cell r="G7">
            <v>3997519.59</v>
          </cell>
        </row>
        <row r="8">
          <cell r="A8" t="str">
            <v>AL6</v>
          </cell>
          <cell r="B8" t="str">
            <v>AL</v>
          </cell>
          <cell r="C8" t="str">
            <v>GA CNO</v>
          </cell>
          <cell r="D8" t="str">
            <v>6</v>
          </cell>
          <cell r="E8" t="str">
            <v>01</v>
          </cell>
          <cell r="F8">
            <v>29421.328484475613</v>
          </cell>
          <cell r="G8">
            <v>4645122.66</v>
          </cell>
        </row>
        <row r="9">
          <cell r="A9" t="str">
            <v>AL7</v>
          </cell>
          <cell r="B9" t="str">
            <v>AL</v>
          </cell>
          <cell r="C9" t="str">
            <v>GA MNO</v>
          </cell>
          <cell r="D9" t="str">
            <v>7</v>
          </cell>
          <cell r="E9" t="str">
            <v>01</v>
          </cell>
          <cell r="F9">
            <v>12302.160445928574</v>
          </cell>
          <cell r="G9">
            <v>457912.15</v>
          </cell>
        </row>
        <row r="10">
          <cell r="A10" t="str">
            <v>AR1</v>
          </cell>
          <cell r="B10" t="str">
            <v>AR</v>
          </cell>
          <cell r="C10" t="str">
            <v>TANF</v>
          </cell>
          <cell r="D10" t="str">
            <v>1</v>
          </cell>
          <cell r="E10" t="str">
            <v>01</v>
          </cell>
          <cell r="F10">
            <v>33177.578191779554</v>
          </cell>
          <cell r="G10">
            <v>1716618.09</v>
          </cell>
        </row>
        <row r="11">
          <cell r="A11" t="str">
            <v>AR2</v>
          </cell>
          <cell r="B11" t="str">
            <v>AR</v>
          </cell>
          <cell r="C11" t="str">
            <v>HEALTHY BEGINNINGS</v>
          </cell>
          <cell r="D11" t="str">
            <v>2</v>
          </cell>
          <cell r="E11" t="str">
            <v>01</v>
          </cell>
          <cell r="F11">
            <v>30305.163213439286</v>
          </cell>
          <cell r="G11">
            <v>935645.41</v>
          </cell>
        </row>
        <row r="12">
          <cell r="A12" t="str">
            <v>AR3</v>
          </cell>
          <cell r="B12" t="str">
            <v>AR</v>
          </cell>
          <cell r="C12" t="str">
            <v>SSI WITH MEDICARE/HEALTHY HORIZONS</v>
          </cell>
          <cell r="D12" t="str">
            <v>3</v>
          </cell>
          <cell r="E12" t="str">
            <v>01</v>
          </cell>
          <cell r="F12">
            <v>17177.203994769603</v>
          </cell>
          <cell r="G12">
            <v>812054.34</v>
          </cell>
        </row>
        <row r="13">
          <cell r="A13" t="str">
            <v>AR4</v>
          </cell>
          <cell r="B13" t="str">
            <v>AR</v>
          </cell>
          <cell r="C13" t="str">
            <v>SSI WITHOUT MEDICARE</v>
          </cell>
          <cell r="D13" t="str">
            <v>4</v>
          </cell>
          <cell r="E13" t="str">
            <v>01</v>
          </cell>
          <cell r="F13">
            <v>17881.592624876648</v>
          </cell>
          <cell r="G13">
            <v>3504955.83</v>
          </cell>
        </row>
        <row r="14">
          <cell r="A14" t="str">
            <v>AR5</v>
          </cell>
          <cell r="B14" t="str">
            <v>AR</v>
          </cell>
          <cell r="C14" t="str">
            <v>FEDERAL GA</v>
          </cell>
          <cell r="D14" t="str">
            <v>5</v>
          </cell>
          <cell r="E14" t="str">
            <v>01</v>
          </cell>
          <cell r="F14">
            <v>1736.4508451223373</v>
          </cell>
          <cell r="G14">
            <v>178511.39</v>
          </cell>
        </row>
        <row r="15">
          <cell r="A15" t="str">
            <v>AR6</v>
          </cell>
          <cell r="B15" t="str">
            <v>AR</v>
          </cell>
          <cell r="C15" t="str">
            <v>GA CNO</v>
          </cell>
          <cell r="D15" t="str">
            <v>6</v>
          </cell>
          <cell r="E15" t="str">
            <v>01</v>
          </cell>
          <cell r="F15">
            <v>2006.1477728486061</v>
          </cell>
          <cell r="G15">
            <v>157505.39000000001</v>
          </cell>
        </row>
        <row r="16">
          <cell r="A16" t="str">
            <v>AR7</v>
          </cell>
          <cell r="B16" t="str">
            <v>AR</v>
          </cell>
          <cell r="C16" t="str">
            <v>GA MNO</v>
          </cell>
          <cell r="D16" t="str">
            <v>7</v>
          </cell>
          <cell r="E16" t="str">
            <v>01</v>
          </cell>
          <cell r="F16">
            <v>3477.3435489237309</v>
          </cell>
          <cell r="G16">
            <v>44664.86</v>
          </cell>
        </row>
        <row r="17">
          <cell r="A17" t="str">
            <v>BE1</v>
          </cell>
          <cell r="B17" t="str">
            <v>BE</v>
          </cell>
          <cell r="C17" t="str">
            <v>TANF</v>
          </cell>
          <cell r="D17" t="str">
            <v>1</v>
          </cell>
          <cell r="E17" t="str">
            <v>01</v>
          </cell>
          <cell r="F17">
            <v>91439.966969534755</v>
          </cell>
          <cell r="G17">
            <v>3248642.26</v>
          </cell>
        </row>
        <row r="18">
          <cell r="A18" t="str">
            <v>BE2</v>
          </cell>
          <cell r="B18" t="str">
            <v>BE</v>
          </cell>
          <cell r="C18" t="str">
            <v>HEALTHY BEGINNINGS</v>
          </cell>
          <cell r="D18" t="str">
            <v>2</v>
          </cell>
          <cell r="E18" t="str">
            <v>01</v>
          </cell>
          <cell r="F18">
            <v>58257.821193151176</v>
          </cell>
          <cell r="G18">
            <v>828506.36</v>
          </cell>
        </row>
        <row r="19">
          <cell r="A19" t="str">
            <v>BE3</v>
          </cell>
          <cell r="B19" t="str">
            <v>BE</v>
          </cell>
          <cell r="C19" t="str">
            <v>SSI WITH MEDICARE/HEALTHY HORIZONS</v>
          </cell>
          <cell r="D19" t="str">
            <v>3</v>
          </cell>
          <cell r="E19" t="str">
            <v>01</v>
          </cell>
          <cell r="F19">
            <v>33439.57826590538</v>
          </cell>
          <cell r="G19">
            <v>730401.49</v>
          </cell>
        </row>
        <row r="20">
          <cell r="A20" t="str">
            <v>BE4</v>
          </cell>
          <cell r="B20" t="str">
            <v>BE</v>
          </cell>
          <cell r="C20" t="str">
            <v>SSI WITHOUT MEDICARE</v>
          </cell>
          <cell r="D20" t="str">
            <v>4</v>
          </cell>
          <cell r="E20" t="str">
            <v>01</v>
          </cell>
          <cell r="F20">
            <v>35415.895312584937</v>
          </cell>
          <cell r="G20">
            <v>6279580.5899999999</v>
          </cell>
        </row>
        <row r="21">
          <cell r="A21" t="str">
            <v>BE5</v>
          </cell>
          <cell r="B21" t="str">
            <v>BE</v>
          </cell>
          <cell r="C21" t="str">
            <v>FEDERAL GA</v>
          </cell>
          <cell r="D21" t="str">
            <v>5</v>
          </cell>
          <cell r="E21" t="str">
            <v>01</v>
          </cell>
          <cell r="F21">
            <v>3611.2751151323318</v>
          </cell>
          <cell r="G21">
            <v>429631.03</v>
          </cell>
        </row>
        <row r="22">
          <cell r="A22" t="str">
            <v>BE6</v>
          </cell>
          <cell r="B22" t="str">
            <v>BE</v>
          </cell>
          <cell r="C22" t="str">
            <v>GA CNO</v>
          </cell>
          <cell r="D22" t="str">
            <v>6</v>
          </cell>
          <cell r="E22" t="str">
            <v>01</v>
          </cell>
          <cell r="F22">
            <v>5218.8806457519531</v>
          </cell>
          <cell r="G22">
            <v>470033.2</v>
          </cell>
        </row>
        <row r="23">
          <cell r="A23" t="str">
            <v>BE7</v>
          </cell>
          <cell r="B23" t="str">
            <v>BE</v>
          </cell>
          <cell r="C23" t="str">
            <v>GA MNO</v>
          </cell>
          <cell r="D23" t="str">
            <v>7</v>
          </cell>
          <cell r="E23" t="str">
            <v>01</v>
          </cell>
          <cell r="F23">
            <v>4512.5437796115875</v>
          </cell>
          <cell r="G23">
            <v>108908.16</v>
          </cell>
        </row>
        <row r="24">
          <cell r="A24" t="str">
            <v>BT1</v>
          </cell>
          <cell r="B24" t="str">
            <v>BT</v>
          </cell>
          <cell r="C24" t="str">
            <v>TANF</v>
          </cell>
          <cell r="D24" t="str">
            <v>1</v>
          </cell>
          <cell r="E24" t="str">
            <v>01</v>
          </cell>
          <cell r="F24">
            <v>46115.6148259826</v>
          </cell>
          <cell r="G24">
            <v>1952730.15</v>
          </cell>
        </row>
        <row r="25">
          <cell r="A25" t="str">
            <v>BT2</v>
          </cell>
          <cell r="B25" t="str">
            <v>BT</v>
          </cell>
          <cell r="C25" t="str">
            <v>HEALTHY BEGINNINGS</v>
          </cell>
          <cell r="D25" t="str">
            <v>2</v>
          </cell>
          <cell r="E25" t="str">
            <v>01</v>
          </cell>
          <cell r="F25">
            <v>35764.270583450794</v>
          </cell>
          <cell r="G25">
            <v>526696.97</v>
          </cell>
        </row>
        <row r="26">
          <cell r="A26" t="str">
            <v>BT3</v>
          </cell>
          <cell r="B26" t="str">
            <v>BT</v>
          </cell>
          <cell r="C26" t="str">
            <v>SSI WITH MEDICARE/HEALTHY HORIZONS</v>
          </cell>
          <cell r="D26" t="str">
            <v>3</v>
          </cell>
          <cell r="E26" t="str">
            <v>01</v>
          </cell>
          <cell r="F26">
            <v>22918.666667878628</v>
          </cell>
          <cell r="G26">
            <v>957873.52</v>
          </cell>
        </row>
        <row r="27">
          <cell r="A27" t="str">
            <v>BT4</v>
          </cell>
          <cell r="B27" t="str">
            <v>BT</v>
          </cell>
          <cell r="C27" t="str">
            <v>SSI WITHOUT MEDICARE</v>
          </cell>
          <cell r="D27" t="str">
            <v>4</v>
          </cell>
          <cell r="E27" t="str">
            <v>01</v>
          </cell>
          <cell r="F27">
            <v>26626.768893033266</v>
          </cell>
          <cell r="G27">
            <v>4944826.97</v>
          </cell>
        </row>
        <row r="28">
          <cell r="A28" t="str">
            <v>BT5</v>
          </cell>
          <cell r="B28" t="str">
            <v>BT</v>
          </cell>
          <cell r="C28" t="str">
            <v>FEDERAL GA</v>
          </cell>
          <cell r="D28" t="str">
            <v>5</v>
          </cell>
          <cell r="E28" t="str">
            <v>01</v>
          </cell>
          <cell r="F28">
            <v>1740.2503072619438</v>
          </cell>
          <cell r="G28">
            <v>274444.77</v>
          </cell>
        </row>
        <row r="29">
          <cell r="A29" t="str">
            <v>BT6</v>
          </cell>
          <cell r="B29" t="str">
            <v>BT</v>
          </cell>
          <cell r="C29" t="str">
            <v>GA CNO</v>
          </cell>
          <cell r="D29" t="str">
            <v>6</v>
          </cell>
          <cell r="E29" t="str">
            <v>01</v>
          </cell>
          <cell r="F29">
            <v>1903.3584485054016</v>
          </cell>
          <cell r="G29">
            <v>406654.86</v>
          </cell>
        </row>
        <row r="30">
          <cell r="A30" t="str">
            <v>BT7</v>
          </cell>
          <cell r="B30" t="str">
            <v>BT</v>
          </cell>
          <cell r="C30" t="str">
            <v>GA MNO</v>
          </cell>
          <cell r="D30" t="str">
            <v>7</v>
          </cell>
          <cell r="E30" t="str">
            <v>01</v>
          </cell>
          <cell r="F30">
            <v>2034.3864051699638</v>
          </cell>
          <cell r="G30">
            <v>58075.08</v>
          </cell>
        </row>
        <row r="31">
          <cell r="A31" t="str">
            <v>FA1</v>
          </cell>
          <cell r="B31" t="str">
            <v>FA</v>
          </cell>
          <cell r="C31" t="str">
            <v>TANF</v>
          </cell>
          <cell r="D31" t="str">
            <v>1</v>
          </cell>
          <cell r="E31" t="str">
            <v>01</v>
          </cell>
          <cell r="F31">
            <v>118646.49877814949</v>
          </cell>
          <cell r="G31">
            <v>4251300.08</v>
          </cell>
        </row>
        <row r="32">
          <cell r="A32" t="str">
            <v>FA2</v>
          </cell>
          <cell r="B32" t="str">
            <v>FA</v>
          </cell>
          <cell r="C32" t="str">
            <v>HEALTHY BEGINNINGS</v>
          </cell>
          <cell r="D32" t="str">
            <v>2</v>
          </cell>
          <cell r="E32" t="str">
            <v>01</v>
          </cell>
          <cell r="F32">
            <v>83262.097007859498</v>
          </cell>
          <cell r="G32">
            <v>1489377</v>
          </cell>
        </row>
        <row r="33">
          <cell r="A33" t="str">
            <v>FA3</v>
          </cell>
          <cell r="B33" t="str">
            <v>FA</v>
          </cell>
          <cell r="C33" t="str">
            <v>SSI WITH MEDICARE/HEALTHY HORIZONS</v>
          </cell>
          <cell r="D33" t="str">
            <v>3</v>
          </cell>
          <cell r="E33" t="str">
            <v>01</v>
          </cell>
          <cell r="F33">
            <v>50980.936178505421</v>
          </cell>
          <cell r="G33">
            <v>1386450.08</v>
          </cell>
        </row>
        <row r="34">
          <cell r="A34" t="str">
            <v>FA4</v>
          </cell>
          <cell r="B34" t="str">
            <v>FA</v>
          </cell>
          <cell r="C34" t="str">
            <v>SSI WITHOUT MEDICARE</v>
          </cell>
          <cell r="D34" t="str">
            <v>4</v>
          </cell>
          <cell r="E34" t="str">
            <v>01</v>
          </cell>
          <cell r="F34">
            <v>66950.588629573584</v>
          </cell>
          <cell r="G34">
            <v>7750256.0300000003</v>
          </cell>
        </row>
        <row r="35">
          <cell r="A35" t="str">
            <v>FA5</v>
          </cell>
          <cell r="B35" t="str">
            <v>FA</v>
          </cell>
          <cell r="C35" t="str">
            <v>FEDERAL GA</v>
          </cell>
          <cell r="D35" t="str">
            <v>5</v>
          </cell>
          <cell r="E35" t="str">
            <v>01</v>
          </cell>
          <cell r="F35">
            <v>4160.2007675766945</v>
          </cell>
          <cell r="G35">
            <v>271560.46999999997</v>
          </cell>
        </row>
        <row r="36">
          <cell r="A36" t="str">
            <v>FA6</v>
          </cell>
          <cell r="B36" t="str">
            <v>FA</v>
          </cell>
          <cell r="C36" t="str">
            <v>GA CNO</v>
          </cell>
          <cell r="D36" t="str">
            <v>6</v>
          </cell>
          <cell r="E36" t="str">
            <v>01</v>
          </cell>
          <cell r="F36">
            <v>6904.4387112855911</v>
          </cell>
          <cell r="G36">
            <v>423943.76</v>
          </cell>
        </row>
        <row r="37">
          <cell r="A37" t="str">
            <v>FA7</v>
          </cell>
          <cell r="B37" t="str">
            <v>FA</v>
          </cell>
          <cell r="C37" t="str">
            <v>GA MNO</v>
          </cell>
          <cell r="D37" t="str">
            <v>7</v>
          </cell>
          <cell r="E37" t="str">
            <v>01</v>
          </cell>
          <cell r="F37">
            <v>9726.1765727996826</v>
          </cell>
          <cell r="G37">
            <v>101079.67999999999</v>
          </cell>
        </row>
        <row r="38">
          <cell r="A38" t="str">
            <v>GR1</v>
          </cell>
          <cell r="B38" t="str">
            <v>GR</v>
          </cell>
          <cell r="C38" t="str">
            <v>TANF</v>
          </cell>
          <cell r="D38" t="str">
            <v>1</v>
          </cell>
          <cell r="E38" t="str">
            <v>01</v>
          </cell>
          <cell r="F38">
            <v>28055.646464660764</v>
          </cell>
          <cell r="G38">
            <v>1261105.33</v>
          </cell>
        </row>
        <row r="39">
          <cell r="A39" t="str">
            <v>GR2</v>
          </cell>
          <cell r="B39" t="str">
            <v>GR</v>
          </cell>
          <cell r="C39" t="str">
            <v>HEALTHY BEGINNINGS</v>
          </cell>
          <cell r="D39" t="str">
            <v>2</v>
          </cell>
          <cell r="E39" t="str">
            <v>01</v>
          </cell>
          <cell r="F39">
            <v>20776.806145399809</v>
          </cell>
          <cell r="G39">
            <v>405739.85</v>
          </cell>
        </row>
        <row r="40">
          <cell r="A40" t="str">
            <v>GR3</v>
          </cell>
          <cell r="B40" t="str">
            <v>GR</v>
          </cell>
          <cell r="C40" t="str">
            <v>SSI WITH MEDICARE/HEALTHY HORIZONS</v>
          </cell>
          <cell r="D40" t="str">
            <v>3</v>
          </cell>
          <cell r="E40" t="str">
            <v>01</v>
          </cell>
          <cell r="F40">
            <v>11567.830721378326</v>
          </cell>
          <cell r="G40">
            <v>283293.52</v>
          </cell>
        </row>
        <row r="41">
          <cell r="A41" t="str">
            <v>GR4</v>
          </cell>
          <cell r="B41" t="str">
            <v>GR</v>
          </cell>
          <cell r="C41" t="str">
            <v>SSI WITHOUT MEDICARE</v>
          </cell>
          <cell r="D41" t="str">
            <v>4</v>
          </cell>
          <cell r="E41" t="str">
            <v>01</v>
          </cell>
          <cell r="F41">
            <v>14928.568740665913</v>
          </cell>
          <cell r="G41">
            <v>1861689.13</v>
          </cell>
        </row>
        <row r="42">
          <cell r="A42" t="str">
            <v>GR5</v>
          </cell>
          <cell r="B42" t="str">
            <v>GR</v>
          </cell>
          <cell r="C42" t="str">
            <v>FEDERAL GA</v>
          </cell>
          <cell r="D42" t="str">
            <v>5</v>
          </cell>
          <cell r="E42" t="str">
            <v>01</v>
          </cell>
          <cell r="F42">
            <v>1209.4190478920937</v>
          </cell>
          <cell r="G42">
            <v>69971.66</v>
          </cell>
        </row>
        <row r="43">
          <cell r="A43" t="str">
            <v>GR6</v>
          </cell>
          <cell r="B43" t="str">
            <v>GR</v>
          </cell>
          <cell r="C43" t="str">
            <v>GA CNO</v>
          </cell>
          <cell r="D43" t="str">
            <v>6</v>
          </cell>
          <cell r="E43" t="str">
            <v>01</v>
          </cell>
          <cell r="F43">
            <v>1292.1874039173126</v>
          </cell>
          <cell r="G43">
            <v>53968.9</v>
          </cell>
        </row>
        <row r="44">
          <cell r="A44" t="str">
            <v>GR7</v>
          </cell>
          <cell r="B44" t="str">
            <v>GR</v>
          </cell>
          <cell r="C44" t="str">
            <v>GA MNO</v>
          </cell>
          <cell r="D44" t="str">
            <v>7</v>
          </cell>
          <cell r="E44" t="str">
            <v>01</v>
          </cell>
          <cell r="F44">
            <v>2489.2884024083614</v>
          </cell>
          <cell r="G44">
            <v>50591.92</v>
          </cell>
        </row>
        <row r="45">
          <cell r="A45" t="str">
            <v>IN1</v>
          </cell>
          <cell r="B45" t="str">
            <v>IN</v>
          </cell>
          <cell r="C45" t="str">
            <v>TANF</v>
          </cell>
          <cell r="D45" t="str">
            <v>1</v>
          </cell>
          <cell r="E45" t="str">
            <v>01</v>
          </cell>
          <cell r="F45">
            <v>31725.516436740756</v>
          </cell>
          <cell r="G45">
            <v>1473267.61</v>
          </cell>
        </row>
        <row r="46">
          <cell r="A46" t="str">
            <v>IN2</v>
          </cell>
          <cell r="B46" t="str">
            <v>IN</v>
          </cell>
          <cell r="C46" t="str">
            <v>HEALTHY BEGINNINGS</v>
          </cell>
          <cell r="D46" t="str">
            <v>2</v>
          </cell>
          <cell r="E46" t="str">
            <v>01</v>
          </cell>
          <cell r="F46">
            <v>34032.622197940946</v>
          </cell>
          <cell r="G46">
            <v>849712.98</v>
          </cell>
        </row>
        <row r="47">
          <cell r="A47" t="str">
            <v>IN3</v>
          </cell>
          <cell r="B47" t="str">
            <v>IN</v>
          </cell>
          <cell r="C47" t="str">
            <v>SSI WITH MEDICARE/HEALTHY HORIZONS</v>
          </cell>
          <cell r="D47" t="str">
            <v>3</v>
          </cell>
          <cell r="E47" t="str">
            <v>01</v>
          </cell>
          <cell r="F47">
            <v>18009.467972710729</v>
          </cell>
          <cell r="G47">
            <v>919826.81</v>
          </cell>
        </row>
        <row r="48">
          <cell r="A48" t="str">
            <v>IN4</v>
          </cell>
          <cell r="B48" t="str">
            <v>IN</v>
          </cell>
          <cell r="C48" t="str">
            <v>SSI WITHOUT MEDICARE</v>
          </cell>
          <cell r="D48" t="str">
            <v>4</v>
          </cell>
          <cell r="E48" t="str">
            <v>01</v>
          </cell>
          <cell r="F48">
            <v>19582.533256292343</v>
          </cell>
          <cell r="G48">
            <v>4307991.2699999996</v>
          </cell>
        </row>
        <row r="49">
          <cell r="A49" t="str">
            <v>IN5</v>
          </cell>
          <cell r="B49" t="str">
            <v>IN</v>
          </cell>
          <cell r="C49" t="str">
            <v>FEDERAL GA</v>
          </cell>
          <cell r="D49" t="str">
            <v>5</v>
          </cell>
          <cell r="E49" t="str">
            <v>01</v>
          </cell>
          <cell r="F49">
            <v>988.75268831849098</v>
          </cell>
          <cell r="G49">
            <v>62375.51</v>
          </cell>
        </row>
        <row r="50">
          <cell r="A50" t="str">
            <v>IN6</v>
          </cell>
          <cell r="B50" t="str">
            <v>IN</v>
          </cell>
          <cell r="C50" t="str">
            <v>GA CNO</v>
          </cell>
          <cell r="D50" t="str">
            <v>6</v>
          </cell>
          <cell r="E50" t="str">
            <v>01</v>
          </cell>
          <cell r="F50">
            <v>2776.3788013458252</v>
          </cell>
          <cell r="G50">
            <v>170741.61</v>
          </cell>
        </row>
        <row r="51">
          <cell r="A51" t="str">
            <v>IN7</v>
          </cell>
          <cell r="B51" t="str">
            <v>IN</v>
          </cell>
          <cell r="C51" t="str">
            <v>GA MNO</v>
          </cell>
          <cell r="D51" t="str">
            <v>7</v>
          </cell>
          <cell r="E51" t="str">
            <v>01</v>
          </cell>
          <cell r="F51">
            <v>3010.2350997924805</v>
          </cell>
          <cell r="G51">
            <v>46011.21</v>
          </cell>
        </row>
        <row r="52">
          <cell r="A52" t="str">
            <v>LW1</v>
          </cell>
          <cell r="B52" t="str">
            <v>LW</v>
          </cell>
          <cell r="C52" t="str">
            <v>TANF</v>
          </cell>
          <cell r="D52" t="str">
            <v>1</v>
          </cell>
          <cell r="E52" t="str">
            <v>01</v>
          </cell>
          <cell r="F52">
            <v>57110.194477587938</v>
          </cell>
          <cell r="G52">
            <v>2386968.02</v>
          </cell>
        </row>
        <row r="53">
          <cell r="A53" t="str">
            <v>LW2</v>
          </cell>
          <cell r="B53" t="str">
            <v>LW</v>
          </cell>
          <cell r="C53" t="str">
            <v>HEALTHY BEGINNINGS</v>
          </cell>
          <cell r="D53" t="str">
            <v>2</v>
          </cell>
          <cell r="E53" t="str">
            <v>01</v>
          </cell>
          <cell r="F53">
            <v>39270.054377138615</v>
          </cell>
          <cell r="G53">
            <v>762350.19</v>
          </cell>
        </row>
        <row r="54">
          <cell r="A54" t="str">
            <v>LW3</v>
          </cell>
          <cell r="B54" t="str">
            <v>LW</v>
          </cell>
          <cell r="C54" t="str">
            <v>SSI WITH MEDICARE/HEALTHY HORIZONS</v>
          </cell>
          <cell r="D54" t="str">
            <v>3</v>
          </cell>
          <cell r="E54" t="str">
            <v>01</v>
          </cell>
          <cell r="F54">
            <v>21054.302842803299</v>
          </cell>
          <cell r="G54">
            <v>585443.78</v>
          </cell>
        </row>
        <row r="55">
          <cell r="A55" t="str">
            <v>LW4</v>
          </cell>
          <cell r="B55" t="str">
            <v>LW</v>
          </cell>
          <cell r="C55" t="str">
            <v>SSI WITHOUT MEDICARE</v>
          </cell>
          <cell r="D55" t="str">
            <v>4</v>
          </cell>
          <cell r="E55" t="str">
            <v>01</v>
          </cell>
          <cell r="F55">
            <v>23328.653916567564</v>
          </cell>
          <cell r="G55">
            <v>4262222.9800000004</v>
          </cell>
        </row>
        <row r="56">
          <cell r="A56" t="str">
            <v>LW5</v>
          </cell>
          <cell r="B56" t="str">
            <v>LW</v>
          </cell>
          <cell r="C56" t="str">
            <v>FEDERAL GA</v>
          </cell>
          <cell r="D56" t="str">
            <v>5</v>
          </cell>
          <cell r="E56" t="str">
            <v>01</v>
          </cell>
          <cell r="F56">
            <v>1596.6903225779533</v>
          </cell>
          <cell r="G56">
            <v>201156.26</v>
          </cell>
        </row>
        <row r="57">
          <cell r="A57" t="str">
            <v>LW6</v>
          </cell>
          <cell r="B57" t="str">
            <v>LW</v>
          </cell>
          <cell r="C57" t="str">
            <v>GA CNO</v>
          </cell>
          <cell r="D57" t="str">
            <v>6</v>
          </cell>
          <cell r="E57" t="str">
            <v>01</v>
          </cell>
          <cell r="F57">
            <v>4129.7297220230103</v>
          </cell>
          <cell r="G57">
            <v>413986.29</v>
          </cell>
        </row>
        <row r="58">
          <cell r="A58" t="str">
            <v>LW7</v>
          </cell>
          <cell r="B58" t="str">
            <v>LW</v>
          </cell>
          <cell r="C58" t="str">
            <v>GA MNO</v>
          </cell>
          <cell r="D58" t="str">
            <v>7</v>
          </cell>
          <cell r="E58" t="str">
            <v>01</v>
          </cell>
          <cell r="F58">
            <v>3938.5364830493927</v>
          </cell>
          <cell r="G58">
            <v>59037.57</v>
          </cell>
        </row>
        <row r="59">
          <cell r="A59" t="str">
            <v>WE1</v>
          </cell>
          <cell r="B59" t="str">
            <v>WE</v>
          </cell>
          <cell r="C59" t="str">
            <v>TANF</v>
          </cell>
          <cell r="D59" t="str">
            <v>1</v>
          </cell>
          <cell r="E59" t="str">
            <v>01</v>
          </cell>
          <cell r="F59">
            <v>121893.81511108577</v>
          </cell>
          <cell r="G59">
            <v>5910640.6200000001</v>
          </cell>
        </row>
        <row r="60">
          <cell r="A60" t="str">
            <v>WE2</v>
          </cell>
          <cell r="B60" t="str">
            <v>WE</v>
          </cell>
          <cell r="C60" t="str">
            <v>HEALTHY BEGINNINGS</v>
          </cell>
          <cell r="D60" t="str">
            <v>2</v>
          </cell>
          <cell r="E60" t="str">
            <v>01</v>
          </cell>
          <cell r="F60">
            <v>98797.460369862616</v>
          </cell>
          <cell r="G60">
            <v>2094742.42</v>
          </cell>
        </row>
        <row r="61">
          <cell r="A61" t="str">
            <v>WE3</v>
          </cell>
          <cell r="B61" t="str">
            <v>WE</v>
          </cell>
          <cell r="C61" t="str">
            <v>SSI WITH MEDICARE/HEALTHY HORIZONS</v>
          </cell>
          <cell r="D61" t="str">
            <v>3</v>
          </cell>
          <cell r="E61" t="str">
            <v>01</v>
          </cell>
          <cell r="F61">
            <v>64733.425891935825</v>
          </cell>
          <cell r="G61">
            <v>2827812.96</v>
          </cell>
        </row>
        <row r="62">
          <cell r="A62" t="str">
            <v>WE4</v>
          </cell>
          <cell r="B62" t="str">
            <v>WE</v>
          </cell>
          <cell r="C62" t="str">
            <v>SSI WITHOUT MEDICARE</v>
          </cell>
          <cell r="D62" t="str">
            <v>4</v>
          </cell>
          <cell r="E62" t="str">
            <v>01</v>
          </cell>
          <cell r="F62">
            <v>64347.235868752003</v>
          </cell>
          <cell r="G62">
            <v>14055004.4</v>
          </cell>
        </row>
        <row r="63">
          <cell r="A63" t="str">
            <v>WE5</v>
          </cell>
          <cell r="B63" t="str">
            <v>WE</v>
          </cell>
          <cell r="C63" t="str">
            <v>FEDERAL GA</v>
          </cell>
          <cell r="D63" t="str">
            <v>5</v>
          </cell>
          <cell r="E63" t="str">
            <v>01</v>
          </cell>
          <cell r="F63">
            <v>6105.8786483108997</v>
          </cell>
          <cell r="G63">
            <v>728772.83</v>
          </cell>
        </row>
        <row r="64">
          <cell r="A64" t="str">
            <v>WE6</v>
          </cell>
          <cell r="B64" t="str">
            <v>WE</v>
          </cell>
          <cell r="C64" t="str">
            <v>GA CNO</v>
          </cell>
          <cell r="D64" t="str">
            <v>6</v>
          </cell>
          <cell r="E64" t="str">
            <v>01</v>
          </cell>
          <cell r="F64">
            <v>6115.5303396582603</v>
          </cell>
          <cell r="G64">
            <v>545753.29</v>
          </cell>
        </row>
        <row r="65">
          <cell r="A65" t="str">
            <v>WE7</v>
          </cell>
          <cell r="B65" t="str">
            <v>WE</v>
          </cell>
          <cell r="C65" t="str">
            <v>GA MNO</v>
          </cell>
          <cell r="D65" t="str">
            <v>7</v>
          </cell>
          <cell r="E65" t="str">
            <v>01</v>
          </cell>
          <cell r="F65">
            <v>7936.7473087906837</v>
          </cell>
          <cell r="G65">
            <v>173950.31</v>
          </cell>
        </row>
        <row r="66">
          <cell r="A66" t="str">
            <v>WS1</v>
          </cell>
          <cell r="B66" t="str">
            <v>WS</v>
          </cell>
          <cell r="C66" t="str">
            <v>TANF</v>
          </cell>
          <cell r="D66" t="str">
            <v>1</v>
          </cell>
          <cell r="E66" t="str">
            <v>01</v>
          </cell>
          <cell r="F66">
            <v>80991.583641663194</v>
          </cell>
          <cell r="G66">
            <v>3954833.57</v>
          </cell>
        </row>
        <row r="67">
          <cell r="A67" t="str">
            <v>WS2</v>
          </cell>
          <cell r="B67" t="str">
            <v>WS</v>
          </cell>
          <cell r="C67" t="str">
            <v>HEALTHY BEGINNINGS</v>
          </cell>
          <cell r="D67" t="str">
            <v>2</v>
          </cell>
          <cell r="E67" t="str">
            <v>01</v>
          </cell>
          <cell r="F67">
            <v>59729.808909602463</v>
          </cell>
          <cell r="G67">
            <v>1000868.39</v>
          </cell>
        </row>
        <row r="68">
          <cell r="A68" t="str">
            <v>WS3</v>
          </cell>
          <cell r="B68" t="str">
            <v>WS</v>
          </cell>
          <cell r="C68" t="str">
            <v>SSI WITH MEDICARE/HEALTHY HORIZONS</v>
          </cell>
          <cell r="D68" t="str">
            <v>3</v>
          </cell>
          <cell r="E68" t="str">
            <v>01</v>
          </cell>
          <cell r="F68">
            <v>39109.299998417497</v>
          </cell>
          <cell r="G68">
            <v>1174130.92</v>
          </cell>
        </row>
        <row r="69">
          <cell r="A69" t="str">
            <v>WS4</v>
          </cell>
          <cell r="B69" t="str">
            <v>WS</v>
          </cell>
          <cell r="C69" t="str">
            <v>SSI WITHOUT MEDICARE</v>
          </cell>
          <cell r="D69" t="str">
            <v>4</v>
          </cell>
          <cell r="E69" t="str">
            <v>01</v>
          </cell>
          <cell r="F69">
            <v>44058.503454983234</v>
          </cell>
          <cell r="G69">
            <v>7336231.9900000002</v>
          </cell>
        </row>
        <row r="70">
          <cell r="A70" t="str">
            <v>WS5</v>
          </cell>
          <cell r="B70" t="str">
            <v>WS</v>
          </cell>
          <cell r="C70" t="str">
            <v>FEDERAL GA</v>
          </cell>
          <cell r="D70" t="str">
            <v>5</v>
          </cell>
          <cell r="E70" t="str">
            <v>01</v>
          </cell>
          <cell r="F70">
            <v>3382.2370198071003</v>
          </cell>
          <cell r="G70">
            <v>331461.61</v>
          </cell>
        </row>
        <row r="71">
          <cell r="A71" t="str">
            <v>WS6</v>
          </cell>
          <cell r="B71" t="str">
            <v>WS</v>
          </cell>
          <cell r="C71" t="str">
            <v>GA CNO</v>
          </cell>
          <cell r="D71" t="str">
            <v>6</v>
          </cell>
          <cell r="E71" t="str">
            <v>01</v>
          </cell>
          <cell r="F71">
            <v>3660.0453147888184</v>
          </cell>
          <cell r="G71">
            <v>315993.06</v>
          </cell>
        </row>
        <row r="72">
          <cell r="A72" t="str">
            <v>WS7</v>
          </cell>
          <cell r="B72" t="str">
            <v>WS</v>
          </cell>
          <cell r="C72" t="str">
            <v>GA MNO</v>
          </cell>
          <cell r="D72" t="str">
            <v>7</v>
          </cell>
          <cell r="E72" t="str">
            <v>01</v>
          </cell>
          <cell r="F72">
            <v>3501.0683561563492</v>
          </cell>
          <cell r="G72">
            <v>45971.3</v>
          </cell>
        </row>
      </sheetData>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cks"/>
      <sheetName val="Chester"/>
      <sheetName val="Delaware"/>
      <sheetName val="Montgomery"/>
      <sheetName val="Philadelphia"/>
      <sheetName val="Allegheny"/>
      <sheetName val="Armstrong"/>
      <sheetName val="Beaver"/>
      <sheetName val="Butler"/>
      <sheetName val="Fayette"/>
      <sheetName val="Greene"/>
      <sheetName val="Indiana"/>
      <sheetName val="Lawrence"/>
      <sheetName val="Washington"/>
      <sheetName val="Westmoreland"/>
      <sheetName val="2002_Adjusted_Financial_Data"/>
      <sheetName val="2002_SE_DPW_MMs___Capitation"/>
      <sheetName val="2002_SW_DPW_MMs___Capi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Join</v>
          </cell>
          <cell r="B1" t="str">
            <v>HMO</v>
          </cell>
          <cell r="C1" t="str">
            <v>COA</v>
          </cell>
          <cell r="D1" t="str">
            <v>Inv Rev</v>
          </cell>
          <cell r="E1" t="str">
            <v>Oth Rev</v>
          </cell>
          <cell r="F1" t="str">
            <v>IP Psych</v>
          </cell>
          <cell r="G1" t="str">
            <v>IP D&amp;A</v>
          </cell>
          <cell r="H1" t="str">
            <v>Non Hosp</v>
          </cell>
          <cell r="I1" t="str">
            <v>OP Psych</v>
          </cell>
          <cell r="J1" t="str">
            <v>OP D&amp;A</v>
          </cell>
          <cell r="K1" t="str">
            <v>BHRS</v>
          </cell>
          <cell r="L1" t="str">
            <v>RTF JCAHO</v>
          </cell>
          <cell r="M1" t="str">
            <v>RTF Non-JCAHO</v>
          </cell>
          <cell r="N1" t="str">
            <v>Ancillary</v>
          </cell>
          <cell r="O1" t="str">
            <v>CSS</v>
          </cell>
          <cell r="P1" t="str">
            <v>Other</v>
          </cell>
          <cell r="Q1" t="str">
            <v>Ind Stop Loss</v>
          </cell>
          <cell r="R1" t="str">
            <v>Genl Ovhd</v>
          </cell>
          <cell r="S1" t="str">
            <v>Med Mgmt</v>
          </cell>
        </row>
        <row r="2">
          <cell r="A2" t="str">
            <v>AL1</v>
          </cell>
          <cell r="B2" t="str">
            <v>AL</v>
          </cell>
          <cell r="C2">
            <v>1</v>
          </cell>
          <cell r="D2">
            <v>328102</v>
          </cell>
          <cell r="E2">
            <v>0</v>
          </cell>
          <cell r="F2">
            <v>4967096</v>
          </cell>
          <cell r="G2">
            <v>65385</v>
          </cell>
          <cell r="H2">
            <v>2015601</v>
          </cell>
          <cell r="I2">
            <v>3895781</v>
          </cell>
          <cell r="J2">
            <v>1354660</v>
          </cell>
          <cell r="K2">
            <v>5330447</v>
          </cell>
          <cell r="L2">
            <v>3063179</v>
          </cell>
          <cell r="M2">
            <v>395373</v>
          </cell>
          <cell r="N2">
            <v>5032</v>
          </cell>
          <cell r="O2">
            <v>3115063</v>
          </cell>
          <cell r="P2">
            <v>596038</v>
          </cell>
          <cell r="Q2">
            <v>184848</v>
          </cell>
          <cell r="R2">
            <v>3029934</v>
          </cell>
          <cell r="S2">
            <v>593309</v>
          </cell>
        </row>
        <row r="3">
          <cell r="A3" t="str">
            <v>AL2</v>
          </cell>
          <cell r="B3" t="str">
            <v>AL</v>
          </cell>
          <cell r="C3">
            <v>2</v>
          </cell>
          <cell r="D3">
            <v>76789</v>
          </cell>
          <cell r="E3">
            <v>0</v>
          </cell>
          <cell r="F3">
            <v>669117</v>
          </cell>
          <cell r="G3">
            <v>376</v>
          </cell>
          <cell r="H3">
            <v>106398</v>
          </cell>
          <cell r="I3">
            <v>992206</v>
          </cell>
          <cell r="J3">
            <v>136845</v>
          </cell>
          <cell r="K3">
            <v>1617455</v>
          </cell>
          <cell r="L3">
            <v>178905</v>
          </cell>
          <cell r="M3">
            <v>28039</v>
          </cell>
          <cell r="N3">
            <v>490</v>
          </cell>
          <cell r="O3">
            <v>1016524</v>
          </cell>
          <cell r="P3">
            <v>54252</v>
          </cell>
          <cell r="Q3">
            <v>78806</v>
          </cell>
          <cell r="R3">
            <v>804047</v>
          </cell>
          <cell r="S3">
            <v>137693</v>
          </cell>
        </row>
        <row r="4">
          <cell r="A4" t="str">
            <v>AL3</v>
          </cell>
          <cell r="B4" t="str">
            <v>AL</v>
          </cell>
          <cell r="C4">
            <v>3</v>
          </cell>
          <cell r="D4">
            <v>76624</v>
          </cell>
          <cell r="E4">
            <v>0</v>
          </cell>
          <cell r="F4">
            <v>2784127</v>
          </cell>
          <cell r="G4">
            <v>83515</v>
          </cell>
          <cell r="H4">
            <v>569960</v>
          </cell>
          <cell r="I4">
            <v>1682083</v>
          </cell>
          <cell r="J4">
            <v>360826</v>
          </cell>
          <cell r="K4">
            <v>88185</v>
          </cell>
          <cell r="L4">
            <v>18235</v>
          </cell>
          <cell r="M4">
            <v>335</v>
          </cell>
          <cell r="N4">
            <v>166748</v>
          </cell>
          <cell r="O4">
            <v>3468453</v>
          </cell>
          <cell r="P4">
            <v>363676</v>
          </cell>
          <cell r="Q4">
            <v>63824</v>
          </cell>
          <cell r="R4">
            <v>766702</v>
          </cell>
          <cell r="S4">
            <v>138578</v>
          </cell>
        </row>
        <row r="5">
          <cell r="A5" t="str">
            <v>AL4</v>
          </cell>
          <cell r="B5" t="str">
            <v>AL</v>
          </cell>
          <cell r="C5">
            <v>4</v>
          </cell>
          <cell r="D5">
            <v>716167</v>
          </cell>
          <cell r="E5">
            <v>0</v>
          </cell>
          <cell r="F5">
            <v>13964162</v>
          </cell>
          <cell r="G5">
            <v>212041</v>
          </cell>
          <cell r="H5">
            <v>1937132</v>
          </cell>
          <cell r="I5">
            <v>5741047</v>
          </cell>
          <cell r="J5">
            <v>1881793</v>
          </cell>
          <cell r="K5">
            <v>19746310</v>
          </cell>
          <cell r="L5">
            <v>2908847</v>
          </cell>
          <cell r="M5">
            <v>226149</v>
          </cell>
          <cell r="N5">
            <v>194293</v>
          </cell>
          <cell r="O5">
            <v>8635901</v>
          </cell>
          <cell r="P5">
            <v>1392652</v>
          </cell>
          <cell r="Q5">
            <v>80100</v>
          </cell>
          <cell r="R5">
            <v>5730739</v>
          </cell>
          <cell r="S5">
            <v>1298831</v>
          </cell>
        </row>
        <row r="6">
          <cell r="A6" t="str">
            <v>AL5</v>
          </cell>
          <cell r="B6" t="str">
            <v>AL</v>
          </cell>
          <cell r="C6">
            <v>5</v>
          </cell>
          <cell r="D6">
            <v>47513</v>
          </cell>
          <cell r="E6">
            <v>0</v>
          </cell>
          <cell r="F6">
            <v>1802322</v>
          </cell>
          <cell r="G6">
            <v>68007</v>
          </cell>
          <cell r="H6">
            <v>1020518</v>
          </cell>
          <cell r="I6">
            <v>630065</v>
          </cell>
          <cell r="J6">
            <v>445342</v>
          </cell>
          <cell r="K6">
            <v>6949</v>
          </cell>
          <cell r="L6">
            <v>0</v>
          </cell>
          <cell r="M6">
            <v>4</v>
          </cell>
          <cell r="N6">
            <v>2480</v>
          </cell>
          <cell r="O6">
            <v>549133</v>
          </cell>
          <cell r="P6">
            <v>295882</v>
          </cell>
          <cell r="Q6">
            <v>7515</v>
          </cell>
          <cell r="R6">
            <v>384525</v>
          </cell>
          <cell r="S6">
            <v>85868</v>
          </cell>
        </row>
        <row r="7">
          <cell r="A7" t="str">
            <v>AL6</v>
          </cell>
          <cell r="B7" t="str">
            <v>AL</v>
          </cell>
          <cell r="C7">
            <v>6</v>
          </cell>
          <cell r="D7">
            <v>71158</v>
          </cell>
          <cell r="E7">
            <v>0</v>
          </cell>
          <cell r="F7">
            <v>1711320</v>
          </cell>
          <cell r="G7">
            <v>124857</v>
          </cell>
          <cell r="H7">
            <v>2552703</v>
          </cell>
          <cell r="I7">
            <v>458818</v>
          </cell>
          <cell r="J7">
            <v>636845</v>
          </cell>
          <cell r="K7">
            <v>0</v>
          </cell>
          <cell r="L7">
            <v>0</v>
          </cell>
          <cell r="M7">
            <v>0</v>
          </cell>
          <cell r="N7">
            <v>2327</v>
          </cell>
          <cell r="O7">
            <v>264054</v>
          </cell>
          <cell r="P7">
            <v>533693</v>
          </cell>
          <cell r="Q7">
            <v>9139</v>
          </cell>
          <cell r="R7">
            <v>562854</v>
          </cell>
          <cell r="S7">
            <v>126532</v>
          </cell>
        </row>
        <row r="8">
          <cell r="A8" t="str">
            <v>AL7</v>
          </cell>
          <cell r="B8" t="str">
            <v>AL</v>
          </cell>
          <cell r="C8">
            <v>7</v>
          </cell>
          <cell r="D8">
            <v>3013</v>
          </cell>
          <cell r="E8">
            <v>0</v>
          </cell>
          <cell r="F8">
            <v>112023</v>
          </cell>
          <cell r="G8">
            <v>8081</v>
          </cell>
          <cell r="H8">
            <v>22013</v>
          </cell>
          <cell r="I8">
            <v>45410</v>
          </cell>
          <cell r="J8">
            <v>35337</v>
          </cell>
          <cell r="K8">
            <v>0</v>
          </cell>
          <cell r="L8">
            <v>0</v>
          </cell>
          <cell r="M8">
            <v>0</v>
          </cell>
          <cell r="N8">
            <v>112</v>
          </cell>
          <cell r="O8">
            <v>15379</v>
          </cell>
          <cell r="P8">
            <v>7987</v>
          </cell>
          <cell r="Q8">
            <v>3339</v>
          </cell>
          <cell r="R8">
            <v>32404</v>
          </cell>
          <cell r="S8">
            <v>5487</v>
          </cell>
        </row>
        <row r="9">
          <cell r="A9" t="str">
            <v>AR1</v>
          </cell>
          <cell r="B9" t="str">
            <v>AR</v>
          </cell>
          <cell r="C9">
            <v>1</v>
          </cell>
          <cell r="D9">
            <v>11858</v>
          </cell>
          <cell r="E9">
            <v>0</v>
          </cell>
          <cell r="F9">
            <v>168630</v>
          </cell>
          <cell r="G9">
            <v>6103</v>
          </cell>
          <cell r="H9">
            <v>26694</v>
          </cell>
          <cell r="I9">
            <v>127672</v>
          </cell>
          <cell r="J9">
            <v>31584</v>
          </cell>
          <cell r="K9">
            <v>383327</v>
          </cell>
          <cell r="L9">
            <v>410672</v>
          </cell>
          <cell r="M9">
            <v>47703</v>
          </cell>
          <cell r="N9">
            <v>-72</v>
          </cell>
          <cell r="O9">
            <v>350286</v>
          </cell>
          <cell r="P9">
            <v>17438</v>
          </cell>
          <cell r="Q9">
            <v>3468</v>
          </cell>
          <cell r="R9">
            <v>231533</v>
          </cell>
          <cell r="S9">
            <v>109279</v>
          </cell>
        </row>
        <row r="10">
          <cell r="A10" t="str">
            <v>AR2</v>
          </cell>
          <cell r="B10" t="str">
            <v>AR</v>
          </cell>
          <cell r="C10">
            <v>2</v>
          </cell>
          <cell r="D10">
            <v>6515</v>
          </cell>
          <cell r="E10">
            <v>0</v>
          </cell>
          <cell r="F10">
            <v>56702</v>
          </cell>
          <cell r="G10">
            <v>0</v>
          </cell>
          <cell r="H10">
            <v>780</v>
          </cell>
          <cell r="I10">
            <v>81806</v>
          </cell>
          <cell r="J10">
            <v>6757</v>
          </cell>
          <cell r="K10">
            <v>250051</v>
          </cell>
          <cell r="L10">
            <v>3840</v>
          </cell>
          <cell r="M10">
            <v>0</v>
          </cell>
          <cell r="N10">
            <v>0</v>
          </cell>
          <cell r="O10">
            <v>243208</v>
          </cell>
          <cell r="P10">
            <v>3566</v>
          </cell>
          <cell r="Q10">
            <v>3327</v>
          </cell>
          <cell r="R10">
            <v>127905</v>
          </cell>
          <cell r="S10">
            <v>56674</v>
          </cell>
        </row>
        <row r="11">
          <cell r="A11" t="str">
            <v>AR3</v>
          </cell>
          <cell r="B11" t="str">
            <v>AR</v>
          </cell>
          <cell r="C11">
            <v>3</v>
          </cell>
          <cell r="D11">
            <v>5292</v>
          </cell>
          <cell r="E11">
            <v>0</v>
          </cell>
          <cell r="F11">
            <v>24736</v>
          </cell>
          <cell r="G11">
            <v>455</v>
          </cell>
          <cell r="H11">
            <v>2607</v>
          </cell>
          <cell r="I11">
            <v>359752</v>
          </cell>
          <cell r="J11">
            <v>10874</v>
          </cell>
          <cell r="K11">
            <v>57624</v>
          </cell>
          <cell r="L11">
            <v>0</v>
          </cell>
          <cell r="M11">
            <v>0</v>
          </cell>
          <cell r="N11">
            <v>8553</v>
          </cell>
          <cell r="O11">
            <v>230929</v>
          </cell>
          <cell r="P11">
            <v>14925</v>
          </cell>
          <cell r="Q11">
            <v>1855</v>
          </cell>
          <cell r="R11">
            <v>103794</v>
          </cell>
          <cell r="S11">
            <v>39317</v>
          </cell>
        </row>
        <row r="12">
          <cell r="A12" t="str">
            <v>AR4</v>
          </cell>
          <cell r="B12" t="str">
            <v>AR</v>
          </cell>
          <cell r="C12">
            <v>4</v>
          </cell>
          <cell r="D12">
            <v>24307</v>
          </cell>
          <cell r="E12">
            <v>0</v>
          </cell>
          <cell r="F12">
            <v>561952</v>
          </cell>
          <cell r="G12">
            <v>7090</v>
          </cell>
          <cell r="H12">
            <v>7778</v>
          </cell>
          <cell r="I12">
            <v>488320</v>
          </cell>
          <cell r="J12">
            <v>17208</v>
          </cell>
          <cell r="K12">
            <v>1084798</v>
          </cell>
          <cell r="L12">
            <v>115673</v>
          </cell>
          <cell r="M12">
            <v>37204</v>
          </cell>
          <cell r="N12">
            <v>5480</v>
          </cell>
          <cell r="O12">
            <v>749552</v>
          </cell>
          <cell r="P12">
            <v>17027</v>
          </cell>
          <cell r="Q12">
            <v>1939</v>
          </cell>
          <cell r="R12">
            <v>475626</v>
          </cell>
          <cell r="S12">
            <v>196888</v>
          </cell>
        </row>
        <row r="13">
          <cell r="A13" t="str">
            <v>AR5</v>
          </cell>
          <cell r="B13" t="str">
            <v>AR</v>
          </cell>
          <cell r="C13">
            <v>5</v>
          </cell>
          <cell r="D13">
            <v>790</v>
          </cell>
          <cell r="E13">
            <v>0</v>
          </cell>
          <cell r="F13">
            <v>66074</v>
          </cell>
          <cell r="G13">
            <v>3970</v>
          </cell>
          <cell r="H13">
            <v>19211</v>
          </cell>
          <cell r="I13">
            <v>30250</v>
          </cell>
          <cell r="J13">
            <v>6694</v>
          </cell>
          <cell r="K13">
            <v>0</v>
          </cell>
          <cell r="L13">
            <v>0</v>
          </cell>
          <cell r="M13">
            <v>0</v>
          </cell>
          <cell r="N13">
            <v>0</v>
          </cell>
          <cell r="O13">
            <v>20882</v>
          </cell>
          <cell r="P13">
            <v>6601</v>
          </cell>
          <cell r="Q13">
            <v>159</v>
          </cell>
          <cell r="R13">
            <v>15437</v>
          </cell>
          <cell r="S13">
            <v>12503</v>
          </cell>
        </row>
        <row r="14">
          <cell r="A14" t="str">
            <v>AR6</v>
          </cell>
          <cell r="B14" t="str">
            <v>AR</v>
          </cell>
          <cell r="C14">
            <v>6</v>
          </cell>
          <cell r="D14">
            <v>987</v>
          </cell>
          <cell r="E14">
            <v>0</v>
          </cell>
          <cell r="F14">
            <v>75563</v>
          </cell>
          <cell r="G14">
            <v>3150</v>
          </cell>
          <cell r="H14">
            <v>32063</v>
          </cell>
          <cell r="I14">
            <v>18942</v>
          </cell>
          <cell r="J14">
            <v>18756</v>
          </cell>
          <cell r="K14">
            <v>0</v>
          </cell>
          <cell r="L14">
            <v>0</v>
          </cell>
          <cell r="M14">
            <v>0</v>
          </cell>
          <cell r="N14">
            <v>41</v>
          </cell>
          <cell r="O14">
            <v>10327</v>
          </cell>
          <cell r="P14">
            <v>11698</v>
          </cell>
          <cell r="Q14">
            <v>192</v>
          </cell>
          <cell r="R14">
            <v>19284</v>
          </cell>
          <cell r="S14">
            <v>16197</v>
          </cell>
        </row>
        <row r="15">
          <cell r="A15" t="str">
            <v>AR7</v>
          </cell>
          <cell r="B15" t="str">
            <v>AR</v>
          </cell>
          <cell r="C15">
            <v>7</v>
          </cell>
          <cell r="D15">
            <v>133</v>
          </cell>
          <cell r="E15">
            <v>0</v>
          </cell>
          <cell r="F15">
            <v>5852</v>
          </cell>
          <cell r="G15">
            <v>0</v>
          </cell>
          <cell r="H15">
            <v>2198</v>
          </cell>
          <cell r="I15">
            <v>6182</v>
          </cell>
          <cell r="J15">
            <v>540</v>
          </cell>
          <cell r="K15">
            <v>0</v>
          </cell>
          <cell r="L15">
            <v>0</v>
          </cell>
          <cell r="M15">
            <v>0</v>
          </cell>
          <cell r="N15">
            <v>0</v>
          </cell>
          <cell r="O15">
            <v>2554</v>
          </cell>
          <cell r="P15">
            <v>166</v>
          </cell>
          <cell r="Q15">
            <v>221</v>
          </cell>
          <cell r="R15">
            <v>2622</v>
          </cell>
          <cell r="S15">
            <v>1505</v>
          </cell>
        </row>
        <row r="16">
          <cell r="A16" t="str">
            <v>BE1</v>
          </cell>
          <cell r="B16" t="str">
            <v>BE</v>
          </cell>
          <cell r="C16">
            <v>1</v>
          </cell>
          <cell r="D16">
            <v>41978</v>
          </cell>
          <cell r="E16">
            <v>0</v>
          </cell>
          <cell r="F16">
            <v>489426</v>
          </cell>
          <cell r="G16">
            <v>8223</v>
          </cell>
          <cell r="H16">
            <v>171684</v>
          </cell>
          <cell r="I16">
            <v>262375</v>
          </cell>
          <cell r="J16">
            <v>174587</v>
          </cell>
          <cell r="K16">
            <v>577731</v>
          </cell>
          <cell r="L16">
            <v>245967</v>
          </cell>
          <cell r="M16">
            <v>0</v>
          </cell>
          <cell r="N16">
            <v>782</v>
          </cell>
          <cell r="O16">
            <v>228088</v>
          </cell>
          <cell r="P16">
            <v>182294</v>
          </cell>
          <cell r="Q16">
            <v>0</v>
          </cell>
          <cell r="R16">
            <v>294700</v>
          </cell>
          <cell r="S16">
            <v>87259</v>
          </cell>
        </row>
        <row r="17">
          <cell r="A17" t="str">
            <v>BE2</v>
          </cell>
          <cell r="B17" t="str">
            <v>BE</v>
          </cell>
          <cell r="C17">
            <v>2</v>
          </cell>
          <cell r="D17">
            <v>14072</v>
          </cell>
          <cell r="E17">
            <v>0</v>
          </cell>
          <cell r="F17">
            <v>62177</v>
          </cell>
          <cell r="G17">
            <v>1444</v>
          </cell>
          <cell r="H17">
            <v>5251</v>
          </cell>
          <cell r="I17">
            <v>79023</v>
          </cell>
          <cell r="J17">
            <v>11727</v>
          </cell>
          <cell r="K17">
            <v>226577</v>
          </cell>
          <cell r="L17">
            <v>99260</v>
          </cell>
          <cell r="M17">
            <v>0</v>
          </cell>
          <cell r="N17">
            <v>131</v>
          </cell>
          <cell r="O17">
            <v>110520</v>
          </cell>
          <cell r="P17">
            <v>32196</v>
          </cell>
          <cell r="Q17">
            <v>0</v>
          </cell>
          <cell r="R17">
            <v>149472</v>
          </cell>
          <cell r="S17">
            <v>55101</v>
          </cell>
        </row>
        <row r="18">
          <cell r="A18" t="str">
            <v>BE3</v>
          </cell>
          <cell r="B18" t="str">
            <v>BE</v>
          </cell>
          <cell r="C18">
            <v>3</v>
          </cell>
          <cell r="D18">
            <v>16971</v>
          </cell>
          <cell r="E18">
            <v>0</v>
          </cell>
          <cell r="F18">
            <v>168120</v>
          </cell>
          <cell r="G18">
            <v>76</v>
          </cell>
          <cell r="H18">
            <v>23503</v>
          </cell>
          <cell r="I18">
            <v>43553</v>
          </cell>
          <cell r="J18">
            <v>19274</v>
          </cell>
          <cell r="K18">
            <v>4169</v>
          </cell>
          <cell r="L18">
            <v>0</v>
          </cell>
          <cell r="M18">
            <v>0</v>
          </cell>
          <cell r="N18">
            <v>128</v>
          </cell>
          <cell r="O18">
            <v>162218</v>
          </cell>
          <cell r="P18">
            <v>25590</v>
          </cell>
          <cell r="Q18">
            <v>0</v>
          </cell>
          <cell r="R18">
            <v>110786</v>
          </cell>
          <cell r="S18">
            <v>31536</v>
          </cell>
        </row>
        <row r="19">
          <cell r="A19" t="str">
            <v>BE4</v>
          </cell>
          <cell r="B19" t="str">
            <v>BE</v>
          </cell>
          <cell r="C19">
            <v>4</v>
          </cell>
          <cell r="D19">
            <v>114267</v>
          </cell>
          <cell r="E19">
            <v>0</v>
          </cell>
          <cell r="F19">
            <v>1381875</v>
          </cell>
          <cell r="G19">
            <v>6833</v>
          </cell>
          <cell r="H19">
            <v>49078</v>
          </cell>
          <cell r="I19">
            <v>281458</v>
          </cell>
          <cell r="J19">
            <v>79737</v>
          </cell>
          <cell r="K19">
            <v>2288240</v>
          </cell>
          <cell r="L19">
            <v>445027</v>
          </cell>
          <cell r="M19">
            <v>37341</v>
          </cell>
          <cell r="N19">
            <v>1440</v>
          </cell>
          <cell r="O19">
            <v>770224</v>
          </cell>
          <cell r="P19">
            <v>127519</v>
          </cell>
          <cell r="Q19">
            <v>0</v>
          </cell>
          <cell r="R19">
            <v>398774</v>
          </cell>
          <cell r="S19">
            <v>36889</v>
          </cell>
        </row>
        <row r="20">
          <cell r="A20" t="str">
            <v>BE5</v>
          </cell>
          <cell r="B20" t="str">
            <v>BE</v>
          </cell>
          <cell r="C20">
            <v>5</v>
          </cell>
          <cell r="D20">
            <v>9333</v>
          </cell>
          <cell r="E20">
            <v>0</v>
          </cell>
          <cell r="F20">
            <v>68839</v>
          </cell>
          <cell r="G20">
            <v>4447</v>
          </cell>
          <cell r="H20">
            <v>44168</v>
          </cell>
          <cell r="I20">
            <v>66857</v>
          </cell>
          <cell r="J20">
            <v>38957</v>
          </cell>
          <cell r="K20">
            <v>276</v>
          </cell>
          <cell r="L20">
            <v>0</v>
          </cell>
          <cell r="M20">
            <v>0</v>
          </cell>
          <cell r="N20">
            <v>244</v>
          </cell>
          <cell r="O20">
            <v>19797</v>
          </cell>
          <cell r="P20">
            <v>34109</v>
          </cell>
          <cell r="Q20">
            <v>0</v>
          </cell>
          <cell r="R20">
            <v>33613</v>
          </cell>
          <cell r="S20">
            <v>3540</v>
          </cell>
        </row>
        <row r="21">
          <cell r="A21" t="str">
            <v>BE6</v>
          </cell>
          <cell r="B21" t="str">
            <v>BE</v>
          </cell>
          <cell r="C21">
            <v>6</v>
          </cell>
          <cell r="D21">
            <v>10499</v>
          </cell>
          <cell r="E21">
            <v>0</v>
          </cell>
          <cell r="F21">
            <v>136665</v>
          </cell>
          <cell r="G21">
            <v>7899</v>
          </cell>
          <cell r="H21">
            <v>189259</v>
          </cell>
          <cell r="I21">
            <v>32876</v>
          </cell>
          <cell r="J21">
            <v>57789</v>
          </cell>
          <cell r="K21">
            <v>0</v>
          </cell>
          <cell r="L21">
            <v>0</v>
          </cell>
          <cell r="M21">
            <v>0</v>
          </cell>
          <cell r="N21">
            <v>222</v>
          </cell>
          <cell r="O21">
            <v>5729</v>
          </cell>
          <cell r="P21">
            <v>56941</v>
          </cell>
          <cell r="Q21">
            <v>0</v>
          </cell>
          <cell r="R21">
            <v>40551</v>
          </cell>
          <cell r="S21">
            <v>5321</v>
          </cell>
        </row>
        <row r="22">
          <cell r="A22" t="str">
            <v>BE7</v>
          </cell>
          <cell r="B22" t="str">
            <v>BE</v>
          </cell>
          <cell r="C22">
            <v>7</v>
          </cell>
          <cell r="D22">
            <v>976</v>
          </cell>
          <cell r="E22">
            <v>0</v>
          </cell>
          <cell r="F22">
            <v>13493</v>
          </cell>
          <cell r="G22">
            <v>5995</v>
          </cell>
          <cell r="H22">
            <v>948</v>
          </cell>
          <cell r="I22">
            <v>3851</v>
          </cell>
          <cell r="J22">
            <v>21118</v>
          </cell>
          <cell r="K22">
            <v>0</v>
          </cell>
          <cell r="L22">
            <v>0</v>
          </cell>
          <cell r="M22">
            <v>0</v>
          </cell>
          <cell r="N22">
            <v>0</v>
          </cell>
          <cell r="O22">
            <v>91</v>
          </cell>
          <cell r="P22">
            <v>5573</v>
          </cell>
          <cell r="Q22">
            <v>0</v>
          </cell>
          <cell r="R22">
            <v>9409</v>
          </cell>
          <cell r="S22">
            <v>3375</v>
          </cell>
        </row>
        <row r="23">
          <cell r="A23" t="str">
            <v>BT1</v>
          </cell>
          <cell r="B23" t="str">
            <v>BT</v>
          </cell>
          <cell r="C23">
            <v>1</v>
          </cell>
          <cell r="D23">
            <v>13595</v>
          </cell>
          <cell r="E23">
            <v>0</v>
          </cell>
          <cell r="F23">
            <v>282890</v>
          </cell>
          <cell r="G23">
            <v>38323</v>
          </cell>
          <cell r="H23">
            <v>123492</v>
          </cell>
          <cell r="I23">
            <v>327118</v>
          </cell>
          <cell r="J23">
            <v>164692</v>
          </cell>
          <cell r="K23">
            <v>376734</v>
          </cell>
          <cell r="L23">
            <v>165006</v>
          </cell>
          <cell r="M23">
            <v>149331</v>
          </cell>
          <cell r="N23">
            <v>1613</v>
          </cell>
          <cell r="O23">
            <v>249424</v>
          </cell>
          <cell r="P23">
            <v>68304</v>
          </cell>
          <cell r="Q23">
            <v>5057</v>
          </cell>
          <cell r="R23">
            <v>302293</v>
          </cell>
          <cell r="S23">
            <v>138323</v>
          </cell>
        </row>
        <row r="24">
          <cell r="A24" t="str">
            <v>BT2</v>
          </cell>
          <cell r="B24" t="str">
            <v>BT</v>
          </cell>
          <cell r="C24">
            <v>2</v>
          </cell>
          <cell r="D24">
            <v>3786</v>
          </cell>
          <cell r="E24">
            <v>0</v>
          </cell>
          <cell r="F24">
            <v>40380</v>
          </cell>
          <cell r="G24">
            <v>0</v>
          </cell>
          <cell r="H24">
            <v>9198</v>
          </cell>
          <cell r="I24">
            <v>157789</v>
          </cell>
          <cell r="J24">
            <v>5781</v>
          </cell>
          <cell r="K24">
            <v>118459</v>
          </cell>
          <cell r="L24">
            <v>46780</v>
          </cell>
          <cell r="M24">
            <v>32960</v>
          </cell>
          <cell r="N24">
            <v>38</v>
          </cell>
          <cell r="O24">
            <v>61855</v>
          </cell>
          <cell r="P24">
            <v>6106</v>
          </cell>
          <cell r="Q24">
            <v>3930</v>
          </cell>
          <cell r="R24">
            <v>84256</v>
          </cell>
          <cell r="S24">
            <v>39895</v>
          </cell>
        </row>
        <row r="25">
          <cell r="A25" t="str">
            <v>BT3</v>
          </cell>
          <cell r="B25" t="str">
            <v>BT</v>
          </cell>
          <cell r="C25">
            <v>3</v>
          </cell>
          <cell r="D25">
            <v>6302</v>
          </cell>
          <cell r="E25">
            <v>0</v>
          </cell>
          <cell r="F25">
            <v>72196</v>
          </cell>
          <cell r="G25">
            <v>2148</v>
          </cell>
          <cell r="H25">
            <v>13657</v>
          </cell>
          <cell r="I25">
            <v>90998</v>
          </cell>
          <cell r="J25">
            <v>40054</v>
          </cell>
          <cell r="K25">
            <v>24144</v>
          </cell>
          <cell r="L25">
            <v>0</v>
          </cell>
          <cell r="M25">
            <v>0</v>
          </cell>
          <cell r="N25">
            <v>12114</v>
          </cell>
          <cell r="O25">
            <v>254922</v>
          </cell>
          <cell r="P25">
            <v>326222</v>
          </cell>
          <cell r="Q25">
            <v>2493</v>
          </cell>
          <cell r="R25">
            <v>140837</v>
          </cell>
          <cell r="S25">
            <v>51368</v>
          </cell>
        </row>
        <row r="26">
          <cell r="A26" t="str">
            <v>BT4</v>
          </cell>
          <cell r="B26" t="str">
            <v>BT</v>
          </cell>
          <cell r="C26">
            <v>4</v>
          </cell>
          <cell r="D26">
            <v>33311</v>
          </cell>
          <cell r="E26">
            <v>0</v>
          </cell>
          <cell r="F26">
            <v>993751</v>
          </cell>
          <cell r="G26">
            <v>17818</v>
          </cell>
          <cell r="H26">
            <v>19062</v>
          </cell>
          <cell r="I26">
            <v>571888</v>
          </cell>
          <cell r="J26">
            <v>64831</v>
          </cell>
          <cell r="K26">
            <v>1714592</v>
          </cell>
          <cell r="L26">
            <v>259548</v>
          </cell>
          <cell r="M26">
            <v>93764</v>
          </cell>
          <cell r="N26">
            <v>7465</v>
          </cell>
          <cell r="O26">
            <v>618069</v>
          </cell>
          <cell r="P26">
            <v>284421</v>
          </cell>
          <cell r="Q26">
            <v>2878</v>
          </cell>
          <cell r="R26">
            <v>739395</v>
          </cell>
          <cell r="S26">
            <v>287343</v>
          </cell>
        </row>
        <row r="27">
          <cell r="A27" t="str">
            <v>BT5</v>
          </cell>
          <cell r="B27" t="str">
            <v>BT</v>
          </cell>
          <cell r="C27">
            <v>5</v>
          </cell>
          <cell r="D27">
            <v>1918</v>
          </cell>
          <cell r="E27">
            <v>0</v>
          </cell>
          <cell r="F27">
            <v>52068</v>
          </cell>
          <cell r="G27">
            <v>29790</v>
          </cell>
          <cell r="H27">
            <v>37999</v>
          </cell>
          <cell r="I27">
            <v>43118</v>
          </cell>
          <cell r="J27">
            <v>43623</v>
          </cell>
          <cell r="K27">
            <v>0</v>
          </cell>
          <cell r="L27">
            <v>0</v>
          </cell>
          <cell r="M27">
            <v>0</v>
          </cell>
          <cell r="N27">
            <v>410</v>
          </cell>
          <cell r="O27">
            <v>18790</v>
          </cell>
          <cell r="P27">
            <v>22188</v>
          </cell>
          <cell r="Q27">
            <v>184</v>
          </cell>
          <cell r="R27">
            <v>43685</v>
          </cell>
          <cell r="S27">
            <v>22150</v>
          </cell>
        </row>
        <row r="28">
          <cell r="A28" t="str">
            <v>BT6</v>
          </cell>
          <cell r="B28" t="str">
            <v>BT</v>
          </cell>
          <cell r="C28">
            <v>6</v>
          </cell>
          <cell r="D28">
            <v>2506</v>
          </cell>
          <cell r="E28">
            <v>0</v>
          </cell>
          <cell r="F28">
            <v>58304</v>
          </cell>
          <cell r="G28">
            <v>11691</v>
          </cell>
          <cell r="H28">
            <v>149108</v>
          </cell>
          <cell r="I28">
            <v>24006</v>
          </cell>
          <cell r="J28">
            <v>84463</v>
          </cell>
          <cell r="K28">
            <v>0</v>
          </cell>
          <cell r="L28">
            <v>0</v>
          </cell>
          <cell r="M28">
            <v>0</v>
          </cell>
          <cell r="N28">
            <v>672</v>
          </cell>
          <cell r="O28">
            <v>5613</v>
          </cell>
          <cell r="P28">
            <v>55900</v>
          </cell>
          <cell r="Q28">
            <v>220</v>
          </cell>
          <cell r="R28">
            <v>56540</v>
          </cell>
          <cell r="S28">
            <v>30563</v>
          </cell>
        </row>
        <row r="29">
          <cell r="A29" t="str">
            <v>BT7</v>
          </cell>
          <cell r="B29" t="str">
            <v>BT</v>
          </cell>
          <cell r="C29">
            <v>7</v>
          </cell>
          <cell r="D29">
            <v>222</v>
          </cell>
          <cell r="E29">
            <v>0</v>
          </cell>
          <cell r="F29">
            <v>10769</v>
          </cell>
          <cell r="G29">
            <v>0</v>
          </cell>
          <cell r="H29">
            <v>0</v>
          </cell>
          <cell r="I29">
            <v>6408</v>
          </cell>
          <cell r="J29">
            <v>7139</v>
          </cell>
          <cell r="K29">
            <v>0</v>
          </cell>
          <cell r="L29">
            <v>0</v>
          </cell>
          <cell r="M29">
            <v>0</v>
          </cell>
          <cell r="N29">
            <v>65</v>
          </cell>
          <cell r="O29">
            <v>349</v>
          </cell>
          <cell r="P29">
            <v>2108</v>
          </cell>
          <cell r="Q29">
            <v>180</v>
          </cell>
          <cell r="R29">
            <v>4893</v>
          </cell>
          <cell r="S29">
            <v>2831</v>
          </cell>
        </row>
        <row r="30">
          <cell r="A30" t="str">
            <v>BU1</v>
          </cell>
          <cell r="B30" t="str">
            <v>BU</v>
          </cell>
          <cell r="C30">
            <v>1</v>
          </cell>
          <cell r="D30">
            <v>48640</v>
          </cell>
          <cell r="E30">
            <v>0</v>
          </cell>
          <cell r="F30">
            <v>568889</v>
          </cell>
          <cell r="G30">
            <v>24227</v>
          </cell>
          <cell r="H30">
            <v>363327</v>
          </cell>
          <cell r="I30">
            <v>304032</v>
          </cell>
          <cell r="J30">
            <v>292462</v>
          </cell>
          <cell r="K30">
            <v>765298</v>
          </cell>
          <cell r="L30">
            <v>695130</v>
          </cell>
          <cell r="M30">
            <v>464960</v>
          </cell>
          <cell r="N30">
            <v>15849</v>
          </cell>
          <cell r="O30">
            <v>439145</v>
          </cell>
          <cell r="P30">
            <v>424303</v>
          </cell>
          <cell r="Q30">
            <v>60066</v>
          </cell>
          <cell r="R30">
            <v>804383</v>
          </cell>
          <cell r="S30">
            <v>258379</v>
          </cell>
        </row>
        <row r="31">
          <cell r="A31" t="str">
            <v>BU2</v>
          </cell>
          <cell r="B31" t="str">
            <v>BU</v>
          </cell>
          <cell r="C31">
            <v>2</v>
          </cell>
          <cell r="D31">
            <v>15403</v>
          </cell>
          <cell r="E31">
            <v>0</v>
          </cell>
          <cell r="F31">
            <v>257349</v>
          </cell>
          <cell r="G31">
            <v>0</v>
          </cell>
          <cell r="H31">
            <v>35057</v>
          </cell>
          <cell r="I31">
            <v>106396</v>
          </cell>
          <cell r="J31">
            <v>29421</v>
          </cell>
          <cell r="K31">
            <v>531342</v>
          </cell>
          <cell r="L31">
            <v>119055</v>
          </cell>
          <cell r="M31">
            <v>15206</v>
          </cell>
          <cell r="N31">
            <v>3611</v>
          </cell>
          <cell r="O31">
            <v>257986</v>
          </cell>
          <cell r="P31">
            <v>147442</v>
          </cell>
          <cell r="Q31">
            <v>18497</v>
          </cell>
          <cell r="R31">
            <v>247227</v>
          </cell>
          <cell r="S31">
            <v>79056</v>
          </cell>
        </row>
        <row r="32">
          <cell r="A32" t="str">
            <v>BU3</v>
          </cell>
          <cell r="B32" t="str">
            <v>BU</v>
          </cell>
          <cell r="C32">
            <v>3</v>
          </cell>
          <cell r="D32">
            <v>25116</v>
          </cell>
          <cell r="E32">
            <v>0</v>
          </cell>
          <cell r="F32">
            <v>96834</v>
          </cell>
          <cell r="G32">
            <v>5361</v>
          </cell>
          <cell r="H32">
            <v>79683</v>
          </cell>
          <cell r="I32">
            <v>814573</v>
          </cell>
          <cell r="J32">
            <v>119367</v>
          </cell>
          <cell r="K32">
            <v>69165</v>
          </cell>
          <cell r="L32">
            <v>22778</v>
          </cell>
          <cell r="M32">
            <v>57995</v>
          </cell>
          <cell r="N32">
            <v>68756</v>
          </cell>
          <cell r="O32">
            <v>898418</v>
          </cell>
          <cell r="P32">
            <v>174643</v>
          </cell>
          <cell r="Q32">
            <v>31775</v>
          </cell>
          <cell r="R32">
            <v>426306</v>
          </cell>
          <cell r="S32">
            <v>136562</v>
          </cell>
        </row>
        <row r="33">
          <cell r="A33" t="str">
            <v>BU4</v>
          </cell>
          <cell r="B33" t="str">
            <v>BU</v>
          </cell>
          <cell r="C33">
            <v>4</v>
          </cell>
          <cell r="D33">
            <v>126409</v>
          </cell>
          <cell r="E33">
            <v>0</v>
          </cell>
          <cell r="F33">
            <v>1551659</v>
          </cell>
          <cell r="G33">
            <v>12407</v>
          </cell>
          <cell r="H33">
            <v>93548</v>
          </cell>
          <cell r="I33">
            <v>893123</v>
          </cell>
          <cell r="J33">
            <v>89652</v>
          </cell>
          <cell r="K33">
            <v>4780846</v>
          </cell>
          <cell r="L33">
            <v>1167593</v>
          </cell>
          <cell r="M33">
            <v>435866</v>
          </cell>
          <cell r="N33">
            <v>63666</v>
          </cell>
          <cell r="O33">
            <v>1616810</v>
          </cell>
          <cell r="P33">
            <v>761670</v>
          </cell>
          <cell r="Q33">
            <v>154616</v>
          </cell>
          <cell r="R33">
            <v>2075370</v>
          </cell>
          <cell r="S33">
            <v>666614</v>
          </cell>
        </row>
        <row r="34">
          <cell r="A34" t="str">
            <v>BU5</v>
          </cell>
          <cell r="B34" t="str">
            <v>BU</v>
          </cell>
          <cell r="C34">
            <v>5</v>
          </cell>
          <cell r="D34">
            <v>8798</v>
          </cell>
          <cell r="E34">
            <v>0</v>
          </cell>
          <cell r="F34">
            <v>232720</v>
          </cell>
          <cell r="G34">
            <v>22911</v>
          </cell>
          <cell r="H34">
            <v>70446</v>
          </cell>
          <cell r="I34">
            <v>191902</v>
          </cell>
          <cell r="J34">
            <v>83970</v>
          </cell>
          <cell r="K34">
            <v>0</v>
          </cell>
          <cell r="L34">
            <v>0</v>
          </cell>
          <cell r="M34">
            <v>0</v>
          </cell>
          <cell r="N34">
            <v>7348</v>
          </cell>
          <cell r="O34">
            <v>155114</v>
          </cell>
          <cell r="P34">
            <v>100724</v>
          </cell>
          <cell r="Q34">
            <v>10680</v>
          </cell>
          <cell r="R34">
            <v>142819</v>
          </cell>
          <cell r="S34">
            <v>45884</v>
          </cell>
        </row>
        <row r="35">
          <cell r="A35" t="str">
            <v>BU6</v>
          </cell>
          <cell r="B35" t="str">
            <v>BU</v>
          </cell>
          <cell r="C35">
            <v>6</v>
          </cell>
          <cell r="D35">
            <v>11583</v>
          </cell>
          <cell r="E35">
            <v>0</v>
          </cell>
          <cell r="F35">
            <v>492672</v>
          </cell>
          <cell r="G35">
            <v>24184</v>
          </cell>
          <cell r="H35">
            <v>564102</v>
          </cell>
          <cell r="I35">
            <v>105241</v>
          </cell>
          <cell r="J35">
            <v>144423</v>
          </cell>
          <cell r="K35">
            <v>0</v>
          </cell>
          <cell r="L35">
            <v>0</v>
          </cell>
          <cell r="M35">
            <v>0</v>
          </cell>
          <cell r="N35">
            <v>5896</v>
          </cell>
          <cell r="O35">
            <v>108625</v>
          </cell>
          <cell r="P35">
            <v>96133</v>
          </cell>
          <cell r="Q35">
            <v>14291</v>
          </cell>
          <cell r="R35">
            <v>191079</v>
          </cell>
          <cell r="S35">
            <v>61085</v>
          </cell>
        </row>
        <row r="36">
          <cell r="A36" t="str">
            <v>BU7</v>
          </cell>
          <cell r="B36" t="str">
            <v>BU</v>
          </cell>
          <cell r="C36">
            <v>7</v>
          </cell>
          <cell r="D36">
            <v>374</v>
          </cell>
          <cell r="E36">
            <v>0</v>
          </cell>
          <cell r="F36">
            <v>6447</v>
          </cell>
          <cell r="G36">
            <v>9447</v>
          </cell>
          <cell r="H36">
            <v>14001</v>
          </cell>
          <cell r="I36">
            <v>2697</v>
          </cell>
          <cell r="J36">
            <v>4946</v>
          </cell>
          <cell r="K36">
            <v>0</v>
          </cell>
          <cell r="L36">
            <v>0</v>
          </cell>
          <cell r="M36">
            <v>0</v>
          </cell>
          <cell r="N36">
            <v>419</v>
          </cell>
          <cell r="O36">
            <v>0</v>
          </cell>
          <cell r="P36">
            <v>3494</v>
          </cell>
          <cell r="Q36">
            <v>448</v>
          </cell>
          <cell r="R36">
            <v>6115</v>
          </cell>
          <cell r="S36">
            <v>1968</v>
          </cell>
        </row>
        <row r="37">
          <cell r="A37" t="str">
            <v>CH1</v>
          </cell>
          <cell r="B37" t="str">
            <v>CH</v>
          </cell>
          <cell r="C37">
            <v>1</v>
          </cell>
          <cell r="D37">
            <v>21680</v>
          </cell>
          <cell r="E37">
            <v>0</v>
          </cell>
          <cell r="F37">
            <v>334629</v>
          </cell>
          <cell r="G37">
            <v>0</v>
          </cell>
          <cell r="H37">
            <v>407250</v>
          </cell>
          <cell r="I37">
            <v>193873</v>
          </cell>
          <cell r="J37">
            <v>131657</v>
          </cell>
          <cell r="K37">
            <v>534296</v>
          </cell>
          <cell r="L37">
            <v>650178</v>
          </cell>
          <cell r="M37">
            <v>18697</v>
          </cell>
          <cell r="N37">
            <v>10659</v>
          </cell>
          <cell r="O37">
            <v>394712</v>
          </cell>
          <cell r="P37">
            <v>208704</v>
          </cell>
          <cell r="Q37">
            <v>6923</v>
          </cell>
          <cell r="R37">
            <v>471703</v>
          </cell>
          <cell r="S37">
            <v>173496</v>
          </cell>
        </row>
        <row r="38">
          <cell r="A38" t="str">
            <v>CH2</v>
          </cell>
          <cell r="B38" t="str">
            <v>CH</v>
          </cell>
          <cell r="C38">
            <v>2</v>
          </cell>
          <cell r="D38">
            <v>5117</v>
          </cell>
          <cell r="E38">
            <v>0</v>
          </cell>
          <cell r="F38">
            <v>141492</v>
          </cell>
          <cell r="G38">
            <v>0</v>
          </cell>
          <cell r="H38">
            <v>41980</v>
          </cell>
          <cell r="I38">
            <v>100514</v>
          </cell>
          <cell r="J38">
            <v>10720</v>
          </cell>
          <cell r="K38">
            <v>143530</v>
          </cell>
          <cell r="L38">
            <v>137780</v>
          </cell>
          <cell r="M38">
            <v>0</v>
          </cell>
          <cell r="N38">
            <v>1221</v>
          </cell>
          <cell r="O38">
            <v>309547</v>
          </cell>
          <cell r="P38">
            <v>84436</v>
          </cell>
          <cell r="Q38">
            <v>1630</v>
          </cell>
          <cell r="R38">
            <v>111935</v>
          </cell>
          <cell r="S38">
            <v>41040</v>
          </cell>
        </row>
        <row r="39">
          <cell r="A39" t="str">
            <v>CH3</v>
          </cell>
          <cell r="B39" t="str">
            <v>CH</v>
          </cell>
          <cell r="C39">
            <v>3</v>
          </cell>
          <cell r="D39">
            <v>13101</v>
          </cell>
          <cell r="E39">
            <v>0</v>
          </cell>
          <cell r="F39">
            <v>51435</v>
          </cell>
          <cell r="G39">
            <v>1013</v>
          </cell>
          <cell r="H39">
            <v>163122</v>
          </cell>
          <cell r="I39">
            <v>471139</v>
          </cell>
          <cell r="J39">
            <v>120537</v>
          </cell>
          <cell r="K39">
            <v>99345</v>
          </cell>
          <cell r="L39">
            <v>0</v>
          </cell>
          <cell r="M39">
            <v>0</v>
          </cell>
          <cell r="N39">
            <v>48950</v>
          </cell>
          <cell r="O39">
            <v>890738</v>
          </cell>
          <cell r="P39">
            <v>203641</v>
          </cell>
          <cell r="Q39">
            <v>4240</v>
          </cell>
          <cell r="R39">
            <v>285395</v>
          </cell>
          <cell r="S39">
            <v>105425</v>
          </cell>
        </row>
        <row r="40">
          <cell r="A40" t="str">
            <v>CH4</v>
          </cell>
          <cell r="B40" t="str">
            <v>CH</v>
          </cell>
          <cell r="C40">
            <v>4</v>
          </cell>
          <cell r="D40">
            <v>54844</v>
          </cell>
          <cell r="E40">
            <v>0</v>
          </cell>
          <cell r="F40">
            <v>1110389</v>
          </cell>
          <cell r="G40">
            <v>8445</v>
          </cell>
          <cell r="H40">
            <v>184858</v>
          </cell>
          <cell r="I40">
            <v>1004826</v>
          </cell>
          <cell r="J40">
            <v>118126</v>
          </cell>
          <cell r="K40">
            <v>4848463</v>
          </cell>
          <cell r="L40">
            <v>1310471</v>
          </cell>
          <cell r="M40">
            <v>324360</v>
          </cell>
          <cell r="N40">
            <v>78987</v>
          </cell>
          <cell r="O40">
            <v>2001643</v>
          </cell>
          <cell r="P40">
            <v>592357</v>
          </cell>
          <cell r="Q40">
            <v>17491</v>
          </cell>
          <cell r="R40">
            <v>1195766</v>
          </cell>
          <cell r="S40">
            <v>438875</v>
          </cell>
        </row>
        <row r="41">
          <cell r="A41" t="str">
            <v>CH5</v>
          </cell>
          <cell r="B41" t="str">
            <v>CH</v>
          </cell>
          <cell r="C41">
            <v>5</v>
          </cell>
          <cell r="D41">
            <v>3397</v>
          </cell>
          <cell r="E41">
            <v>0</v>
          </cell>
          <cell r="F41">
            <v>104312</v>
          </cell>
          <cell r="G41">
            <v>14512</v>
          </cell>
          <cell r="H41">
            <v>94385</v>
          </cell>
          <cell r="I41">
            <v>73433</v>
          </cell>
          <cell r="J41">
            <v>72066</v>
          </cell>
          <cell r="K41">
            <v>0</v>
          </cell>
          <cell r="L41">
            <v>0</v>
          </cell>
          <cell r="M41">
            <v>0</v>
          </cell>
          <cell r="N41">
            <v>2359</v>
          </cell>
          <cell r="O41">
            <v>101816</v>
          </cell>
          <cell r="P41">
            <v>52348</v>
          </cell>
          <cell r="Q41">
            <v>1090</v>
          </cell>
          <cell r="R41">
            <v>74108</v>
          </cell>
          <cell r="S41">
            <v>27263</v>
          </cell>
        </row>
        <row r="42">
          <cell r="A42" t="str">
            <v>CH6</v>
          </cell>
          <cell r="B42" t="str">
            <v>CH</v>
          </cell>
          <cell r="C42">
            <v>6</v>
          </cell>
          <cell r="D42">
            <v>4369</v>
          </cell>
          <cell r="E42">
            <v>0</v>
          </cell>
          <cell r="F42">
            <v>136493</v>
          </cell>
          <cell r="G42">
            <v>3056</v>
          </cell>
          <cell r="H42">
            <v>406783</v>
          </cell>
          <cell r="I42">
            <v>30885</v>
          </cell>
          <cell r="J42">
            <v>125471</v>
          </cell>
          <cell r="K42">
            <v>0</v>
          </cell>
          <cell r="L42">
            <v>0</v>
          </cell>
          <cell r="M42">
            <v>0</v>
          </cell>
          <cell r="N42">
            <v>2562</v>
          </cell>
          <cell r="O42">
            <v>35527</v>
          </cell>
          <cell r="P42">
            <v>45930</v>
          </cell>
          <cell r="Q42">
            <v>1372</v>
          </cell>
          <cell r="R42">
            <v>94927</v>
          </cell>
          <cell r="S42">
            <v>34694</v>
          </cell>
        </row>
        <row r="43">
          <cell r="A43" t="str">
            <v>CH7</v>
          </cell>
          <cell r="B43" t="str">
            <v>CH</v>
          </cell>
          <cell r="C43">
            <v>7</v>
          </cell>
          <cell r="D43">
            <v>188</v>
          </cell>
          <cell r="E43">
            <v>0</v>
          </cell>
          <cell r="F43">
            <v>3718</v>
          </cell>
          <cell r="G43">
            <v>0</v>
          </cell>
          <cell r="H43">
            <v>4754</v>
          </cell>
          <cell r="I43">
            <v>647</v>
          </cell>
          <cell r="J43">
            <v>7530</v>
          </cell>
          <cell r="K43">
            <v>0</v>
          </cell>
          <cell r="L43">
            <v>0</v>
          </cell>
          <cell r="M43">
            <v>0</v>
          </cell>
          <cell r="N43">
            <v>109</v>
          </cell>
          <cell r="O43">
            <v>0</v>
          </cell>
          <cell r="P43">
            <v>1017</v>
          </cell>
          <cell r="Q43">
            <v>58</v>
          </cell>
          <cell r="R43">
            <v>4130</v>
          </cell>
          <cell r="S43">
            <v>1511</v>
          </cell>
        </row>
        <row r="44">
          <cell r="A44" t="str">
            <v>DE1</v>
          </cell>
          <cell r="B44" t="str">
            <v>DE</v>
          </cell>
          <cell r="C44">
            <v>1</v>
          </cell>
          <cell r="D44">
            <v>28309</v>
          </cell>
          <cell r="E44">
            <v>0</v>
          </cell>
          <cell r="F44">
            <v>1462881</v>
          </cell>
          <cell r="G44">
            <v>56384</v>
          </cell>
          <cell r="H44">
            <v>782973</v>
          </cell>
          <cell r="I44">
            <v>378029</v>
          </cell>
          <cell r="J44">
            <v>210513</v>
          </cell>
          <cell r="K44">
            <v>1291237</v>
          </cell>
          <cell r="L44">
            <v>2580639</v>
          </cell>
          <cell r="M44">
            <v>112848</v>
          </cell>
          <cell r="N44">
            <v>26500</v>
          </cell>
          <cell r="O44">
            <v>995506</v>
          </cell>
          <cell r="P44">
            <v>853525</v>
          </cell>
          <cell r="Q44">
            <v>29678</v>
          </cell>
          <cell r="R44">
            <v>1001226</v>
          </cell>
          <cell r="S44">
            <v>438276</v>
          </cell>
        </row>
        <row r="45">
          <cell r="A45" t="str">
            <v>DE2</v>
          </cell>
          <cell r="B45" t="str">
            <v>DE</v>
          </cell>
          <cell r="C45">
            <v>2</v>
          </cell>
          <cell r="D45">
            <v>8550</v>
          </cell>
          <cell r="E45">
            <v>0</v>
          </cell>
          <cell r="F45">
            <v>456756</v>
          </cell>
          <cell r="G45">
            <v>5863</v>
          </cell>
          <cell r="H45">
            <v>24395</v>
          </cell>
          <cell r="I45">
            <v>145736</v>
          </cell>
          <cell r="J45">
            <v>9508</v>
          </cell>
          <cell r="K45">
            <v>697945</v>
          </cell>
          <cell r="L45">
            <v>655964</v>
          </cell>
          <cell r="M45">
            <v>18983</v>
          </cell>
          <cell r="N45">
            <v>7207</v>
          </cell>
          <cell r="O45">
            <v>402236</v>
          </cell>
          <cell r="P45">
            <v>368239</v>
          </cell>
          <cell r="Q45">
            <v>8913</v>
          </cell>
          <cell r="R45">
            <v>302733</v>
          </cell>
          <cell r="S45">
            <v>132008</v>
          </cell>
        </row>
        <row r="46">
          <cell r="A46" t="str">
            <v>DE3</v>
          </cell>
          <cell r="B46" t="str">
            <v>DE</v>
          </cell>
          <cell r="C46">
            <v>3</v>
          </cell>
          <cell r="D46">
            <v>12513</v>
          </cell>
          <cell r="E46">
            <v>0</v>
          </cell>
          <cell r="F46">
            <v>131347</v>
          </cell>
          <cell r="G46">
            <v>10151</v>
          </cell>
          <cell r="H46">
            <v>359849</v>
          </cell>
          <cell r="I46">
            <v>283343</v>
          </cell>
          <cell r="J46">
            <v>73986</v>
          </cell>
          <cell r="K46">
            <v>131879</v>
          </cell>
          <cell r="L46">
            <v>3857</v>
          </cell>
          <cell r="M46">
            <v>0</v>
          </cell>
          <cell r="N46">
            <v>64454</v>
          </cell>
          <cell r="O46">
            <v>1722248</v>
          </cell>
          <cell r="P46">
            <v>918798</v>
          </cell>
          <cell r="Q46">
            <v>15478</v>
          </cell>
          <cell r="R46">
            <v>440248</v>
          </cell>
          <cell r="S46">
            <v>192358</v>
          </cell>
        </row>
        <row r="47">
          <cell r="A47" t="str">
            <v>DE4</v>
          </cell>
          <cell r="B47" t="str">
            <v>DE</v>
          </cell>
          <cell r="C47">
            <v>4</v>
          </cell>
          <cell r="D47">
            <v>66550</v>
          </cell>
          <cell r="E47">
            <v>0</v>
          </cell>
          <cell r="F47">
            <v>2484771</v>
          </cell>
          <cell r="G47">
            <v>69852</v>
          </cell>
          <cell r="H47">
            <v>463184</v>
          </cell>
          <cell r="I47">
            <v>642933</v>
          </cell>
          <cell r="J47">
            <v>185672</v>
          </cell>
          <cell r="K47">
            <v>6656323</v>
          </cell>
          <cell r="L47">
            <v>1592093</v>
          </cell>
          <cell r="M47">
            <v>355090</v>
          </cell>
          <cell r="N47">
            <v>70757</v>
          </cell>
          <cell r="O47">
            <v>3144412</v>
          </cell>
          <cell r="P47">
            <v>1946087</v>
          </cell>
          <cell r="Q47">
            <v>70337</v>
          </cell>
          <cell r="R47">
            <v>2357411</v>
          </cell>
          <cell r="S47">
            <v>1030291</v>
          </cell>
        </row>
        <row r="48">
          <cell r="A48" t="str">
            <v>DE5</v>
          </cell>
          <cell r="B48" t="str">
            <v>DE</v>
          </cell>
          <cell r="C48">
            <v>5</v>
          </cell>
          <cell r="D48">
            <v>3690</v>
          </cell>
          <cell r="E48">
            <v>0</v>
          </cell>
          <cell r="F48">
            <v>254165</v>
          </cell>
          <cell r="G48">
            <v>39462</v>
          </cell>
          <cell r="H48">
            <v>365368</v>
          </cell>
          <cell r="I48">
            <v>56002</v>
          </cell>
          <cell r="J48">
            <v>80521</v>
          </cell>
          <cell r="K48">
            <v>6177</v>
          </cell>
          <cell r="L48">
            <v>0</v>
          </cell>
          <cell r="M48">
            <v>0</v>
          </cell>
          <cell r="N48">
            <v>10534</v>
          </cell>
          <cell r="O48">
            <v>223373</v>
          </cell>
          <cell r="P48">
            <v>239395</v>
          </cell>
          <cell r="Q48">
            <v>4034</v>
          </cell>
          <cell r="R48">
            <v>130596</v>
          </cell>
          <cell r="S48">
            <v>57286</v>
          </cell>
        </row>
        <row r="49">
          <cell r="A49" t="str">
            <v>DE6</v>
          </cell>
          <cell r="B49" t="str">
            <v>DE</v>
          </cell>
          <cell r="C49">
            <v>6</v>
          </cell>
          <cell r="D49">
            <v>4873</v>
          </cell>
          <cell r="E49">
            <v>0</v>
          </cell>
          <cell r="F49">
            <v>316955</v>
          </cell>
          <cell r="G49">
            <v>81635</v>
          </cell>
          <cell r="H49">
            <v>922031</v>
          </cell>
          <cell r="I49">
            <v>59356</v>
          </cell>
          <cell r="J49">
            <v>209444</v>
          </cell>
          <cell r="K49">
            <v>0</v>
          </cell>
          <cell r="L49">
            <v>0</v>
          </cell>
          <cell r="M49">
            <v>0</v>
          </cell>
          <cell r="N49">
            <v>31245</v>
          </cell>
          <cell r="O49">
            <v>104600</v>
          </cell>
          <cell r="P49">
            <v>176313</v>
          </cell>
          <cell r="Q49">
            <v>5112</v>
          </cell>
          <cell r="R49">
            <v>172406</v>
          </cell>
          <cell r="S49">
            <v>75118</v>
          </cell>
        </row>
        <row r="50">
          <cell r="A50" t="str">
            <v>DE7</v>
          </cell>
          <cell r="B50" t="str">
            <v>DE</v>
          </cell>
          <cell r="C50">
            <v>7</v>
          </cell>
          <cell r="D50">
            <v>154</v>
          </cell>
          <cell r="E50">
            <v>0</v>
          </cell>
          <cell r="F50">
            <v>0</v>
          </cell>
          <cell r="G50">
            <v>0</v>
          </cell>
          <cell r="H50">
            <v>13864</v>
          </cell>
          <cell r="I50">
            <v>736</v>
          </cell>
          <cell r="J50">
            <v>8913</v>
          </cell>
          <cell r="K50">
            <v>0</v>
          </cell>
          <cell r="L50">
            <v>0</v>
          </cell>
          <cell r="M50">
            <v>0</v>
          </cell>
          <cell r="N50">
            <v>1492</v>
          </cell>
          <cell r="O50">
            <v>1853</v>
          </cell>
          <cell r="P50">
            <v>7387</v>
          </cell>
          <cell r="Q50">
            <v>195</v>
          </cell>
          <cell r="R50">
            <v>5446</v>
          </cell>
          <cell r="S50">
            <v>2757</v>
          </cell>
        </row>
        <row r="51">
          <cell r="A51" t="str">
            <v>FA1</v>
          </cell>
          <cell r="B51" t="str">
            <v>FA</v>
          </cell>
          <cell r="C51">
            <v>1</v>
          </cell>
          <cell r="D51">
            <v>31664</v>
          </cell>
          <cell r="E51">
            <v>0</v>
          </cell>
          <cell r="F51">
            <v>377981</v>
          </cell>
          <cell r="G51">
            <v>4856</v>
          </cell>
          <cell r="H51">
            <v>53836</v>
          </cell>
          <cell r="I51">
            <v>731896</v>
          </cell>
          <cell r="J51">
            <v>193595</v>
          </cell>
          <cell r="K51">
            <v>1005970</v>
          </cell>
          <cell r="L51">
            <v>149679</v>
          </cell>
          <cell r="M51">
            <v>59453</v>
          </cell>
          <cell r="N51">
            <v>426</v>
          </cell>
          <cell r="O51">
            <v>395224</v>
          </cell>
          <cell r="P51">
            <v>94754</v>
          </cell>
          <cell r="Q51">
            <v>12461</v>
          </cell>
          <cell r="R51">
            <v>366701</v>
          </cell>
          <cell r="S51">
            <v>143730</v>
          </cell>
        </row>
        <row r="52">
          <cell r="A52" t="str">
            <v>FA2</v>
          </cell>
          <cell r="B52" t="str">
            <v>FA</v>
          </cell>
          <cell r="C52">
            <v>2</v>
          </cell>
          <cell r="D52">
            <v>12543</v>
          </cell>
          <cell r="E52">
            <v>0</v>
          </cell>
          <cell r="F52">
            <v>125620</v>
          </cell>
          <cell r="G52">
            <v>0</v>
          </cell>
          <cell r="H52">
            <v>2486</v>
          </cell>
          <cell r="I52">
            <v>261051</v>
          </cell>
          <cell r="J52">
            <v>3103</v>
          </cell>
          <cell r="K52">
            <v>509561</v>
          </cell>
          <cell r="L52">
            <v>92731</v>
          </cell>
          <cell r="M52">
            <v>77393</v>
          </cell>
          <cell r="N52">
            <v>61</v>
          </cell>
          <cell r="O52">
            <v>155963</v>
          </cell>
          <cell r="P52">
            <v>17055</v>
          </cell>
          <cell r="Q52">
            <v>8688</v>
          </cell>
          <cell r="R52">
            <v>204556</v>
          </cell>
          <cell r="S52">
            <v>85209</v>
          </cell>
        </row>
        <row r="53">
          <cell r="A53" t="str">
            <v>FA3</v>
          </cell>
          <cell r="B53" t="str">
            <v>FA</v>
          </cell>
          <cell r="C53">
            <v>3</v>
          </cell>
          <cell r="D53">
            <v>9057</v>
          </cell>
          <cell r="E53">
            <v>0</v>
          </cell>
          <cell r="F53">
            <v>180302</v>
          </cell>
          <cell r="G53">
            <v>405</v>
          </cell>
          <cell r="H53">
            <v>16413</v>
          </cell>
          <cell r="I53">
            <v>183914</v>
          </cell>
          <cell r="J53">
            <v>113410</v>
          </cell>
          <cell r="K53">
            <v>216942</v>
          </cell>
          <cell r="L53">
            <v>0</v>
          </cell>
          <cell r="M53">
            <v>31717</v>
          </cell>
          <cell r="N53">
            <v>17815</v>
          </cell>
          <cell r="O53">
            <v>248223</v>
          </cell>
          <cell r="P53">
            <v>53217</v>
          </cell>
          <cell r="Q53">
            <v>5419</v>
          </cell>
          <cell r="R53">
            <v>133945</v>
          </cell>
          <cell r="S53">
            <v>54987</v>
          </cell>
        </row>
        <row r="54">
          <cell r="A54" t="str">
            <v>FA4</v>
          </cell>
          <cell r="B54" t="str">
            <v>FA</v>
          </cell>
          <cell r="C54">
            <v>4</v>
          </cell>
          <cell r="D54">
            <v>63196</v>
          </cell>
          <cell r="E54">
            <v>0</v>
          </cell>
          <cell r="F54">
            <v>1598169</v>
          </cell>
          <cell r="G54">
            <v>7297</v>
          </cell>
          <cell r="H54">
            <v>74860</v>
          </cell>
          <cell r="I54">
            <v>1259489</v>
          </cell>
          <cell r="J54">
            <v>122239</v>
          </cell>
          <cell r="K54">
            <v>2976357</v>
          </cell>
          <cell r="L54">
            <v>363063</v>
          </cell>
          <cell r="M54">
            <v>58967</v>
          </cell>
          <cell r="N54">
            <v>34926</v>
          </cell>
          <cell r="O54">
            <v>998650</v>
          </cell>
          <cell r="P54">
            <v>180381</v>
          </cell>
          <cell r="Q54">
            <v>7338</v>
          </cell>
          <cell r="R54">
            <v>455644</v>
          </cell>
          <cell r="S54">
            <v>154680</v>
          </cell>
        </row>
        <row r="55">
          <cell r="A55" t="str">
            <v>FA5</v>
          </cell>
          <cell r="B55" t="str">
            <v>FA</v>
          </cell>
          <cell r="C55">
            <v>5</v>
          </cell>
          <cell r="D55">
            <v>2069</v>
          </cell>
          <cell r="E55">
            <v>0</v>
          </cell>
          <cell r="F55">
            <v>70265</v>
          </cell>
          <cell r="G55">
            <v>4402</v>
          </cell>
          <cell r="H55">
            <v>15624</v>
          </cell>
          <cell r="I55">
            <v>92958</v>
          </cell>
          <cell r="J55">
            <v>73435</v>
          </cell>
          <cell r="K55">
            <v>2132</v>
          </cell>
          <cell r="L55">
            <v>0</v>
          </cell>
          <cell r="M55">
            <v>0</v>
          </cell>
          <cell r="N55">
            <v>44</v>
          </cell>
          <cell r="O55">
            <v>18842</v>
          </cell>
          <cell r="P55">
            <v>18003</v>
          </cell>
          <cell r="Q55">
            <v>403</v>
          </cell>
          <cell r="R55">
            <v>17469</v>
          </cell>
          <cell r="S55">
            <v>6288</v>
          </cell>
        </row>
        <row r="56">
          <cell r="A56" t="str">
            <v>FA6</v>
          </cell>
          <cell r="B56" t="str">
            <v>FA</v>
          </cell>
          <cell r="C56">
            <v>6</v>
          </cell>
          <cell r="D56">
            <v>3221</v>
          </cell>
          <cell r="E56">
            <v>0</v>
          </cell>
          <cell r="F56">
            <v>104432</v>
          </cell>
          <cell r="G56">
            <v>9158</v>
          </cell>
          <cell r="H56">
            <v>98193</v>
          </cell>
          <cell r="I56">
            <v>84959</v>
          </cell>
          <cell r="J56">
            <v>87986</v>
          </cell>
          <cell r="K56">
            <v>0</v>
          </cell>
          <cell r="L56">
            <v>0</v>
          </cell>
          <cell r="M56">
            <v>0</v>
          </cell>
          <cell r="N56">
            <v>308</v>
          </cell>
          <cell r="O56">
            <v>23446</v>
          </cell>
          <cell r="P56">
            <v>40851</v>
          </cell>
          <cell r="Q56">
            <v>736</v>
          </cell>
          <cell r="R56">
            <v>28891</v>
          </cell>
          <cell r="S56">
            <v>10616</v>
          </cell>
        </row>
        <row r="57">
          <cell r="A57" t="str">
            <v>FA7</v>
          </cell>
          <cell r="B57" t="str">
            <v>FA</v>
          </cell>
          <cell r="C57">
            <v>7</v>
          </cell>
          <cell r="D57">
            <v>469</v>
          </cell>
          <cell r="E57">
            <v>0</v>
          </cell>
          <cell r="F57">
            <v>4728</v>
          </cell>
          <cell r="G57">
            <v>0</v>
          </cell>
          <cell r="H57">
            <v>2757</v>
          </cell>
          <cell r="I57">
            <v>10952</v>
          </cell>
          <cell r="J57">
            <v>13704</v>
          </cell>
          <cell r="K57">
            <v>0</v>
          </cell>
          <cell r="L57">
            <v>0</v>
          </cell>
          <cell r="M57">
            <v>0</v>
          </cell>
          <cell r="N57">
            <v>0</v>
          </cell>
          <cell r="O57">
            <v>968</v>
          </cell>
          <cell r="P57">
            <v>4470</v>
          </cell>
          <cell r="Q57">
            <v>711</v>
          </cell>
          <cell r="R57">
            <v>13674</v>
          </cell>
          <cell r="S57">
            <v>6163</v>
          </cell>
        </row>
        <row r="58">
          <cell r="A58" t="str">
            <v>GR1</v>
          </cell>
          <cell r="B58" t="str">
            <v>GR</v>
          </cell>
          <cell r="C58">
            <v>1</v>
          </cell>
          <cell r="D58">
            <v>1583</v>
          </cell>
          <cell r="E58">
            <v>0</v>
          </cell>
          <cell r="F58">
            <v>142347</v>
          </cell>
          <cell r="G58">
            <v>3403</v>
          </cell>
          <cell r="H58">
            <v>5353</v>
          </cell>
          <cell r="I58">
            <v>127877</v>
          </cell>
          <cell r="J58">
            <v>27146</v>
          </cell>
          <cell r="K58">
            <v>278187</v>
          </cell>
          <cell r="L58">
            <v>253142</v>
          </cell>
          <cell r="M58">
            <v>0</v>
          </cell>
          <cell r="N58">
            <v>167</v>
          </cell>
          <cell r="O58">
            <v>158493</v>
          </cell>
          <cell r="P58">
            <v>35239</v>
          </cell>
          <cell r="Q58">
            <v>3003</v>
          </cell>
          <cell r="R58">
            <v>155940</v>
          </cell>
          <cell r="S58">
            <v>65458</v>
          </cell>
        </row>
        <row r="59">
          <cell r="A59" t="str">
            <v>GR2</v>
          </cell>
          <cell r="B59" t="str">
            <v>GR</v>
          </cell>
          <cell r="C59">
            <v>2</v>
          </cell>
          <cell r="D59">
            <v>577</v>
          </cell>
          <cell r="E59">
            <v>0</v>
          </cell>
          <cell r="F59">
            <v>27392</v>
          </cell>
          <cell r="G59">
            <v>0</v>
          </cell>
          <cell r="H59">
            <v>3145</v>
          </cell>
          <cell r="I59">
            <v>45173</v>
          </cell>
          <cell r="J59">
            <v>841</v>
          </cell>
          <cell r="K59">
            <v>130471</v>
          </cell>
          <cell r="L59">
            <v>63356</v>
          </cell>
          <cell r="M59">
            <v>0</v>
          </cell>
          <cell r="N59">
            <v>-19</v>
          </cell>
          <cell r="O59">
            <v>92052</v>
          </cell>
          <cell r="P59">
            <v>15381</v>
          </cell>
          <cell r="Q59">
            <v>2091</v>
          </cell>
          <cell r="R59">
            <v>56517</v>
          </cell>
          <cell r="S59">
            <v>23724</v>
          </cell>
        </row>
        <row r="60">
          <cell r="A60" t="str">
            <v>GR3</v>
          </cell>
          <cell r="B60" t="str">
            <v>GR</v>
          </cell>
          <cell r="C60">
            <v>3</v>
          </cell>
          <cell r="D60">
            <v>302</v>
          </cell>
          <cell r="E60">
            <v>0</v>
          </cell>
          <cell r="F60">
            <v>82295</v>
          </cell>
          <cell r="G60">
            <v>0</v>
          </cell>
          <cell r="H60">
            <v>852</v>
          </cell>
          <cell r="I60">
            <v>74003</v>
          </cell>
          <cell r="J60">
            <v>12858</v>
          </cell>
          <cell r="K60">
            <v>704</v>
          </cell>
          <cell r="L60">
            <v>33675</v>
          </cell>
          <cell r="M60">
            <v>0</v>
          </cell>
          <cell r="N60">
            <v>35</v>
          </cell>
          <cell r="O60">
            <v>43227</v>
          </cell>
          <cell r="P60">
            <v>8467</v>
          </cell>
          <cell r="Q60">
            <v>1232</v>
          </cell>
          <cell r="R60">
            <v>29372</v>
          </cell>
          <cell r="S60">
            <v>12331</v>
          </cell>
        </row>
        <row r="61">
          <cell r="A61" t="str">
            <v>GR4</v>
          </cell>
          <cell r="B61" t="str">
            <v>GR</v>
          </cell>
          <cell r="C61">
            <v>4</v>
          </cell>
          <cell r="D61">
            <v>2558</v>
          </cell>
          <cell r="E61">
            <v>0</v>
          </cell>
          <cell r="F61">
            <v>289583</v>
          </cell>
          <cell r="G61">
            <v>6893</v>
          </cell>
          <cell r="H61">
            <v>6816</v>
          </cell>
          <cell r="I61">
            <v>361073</v>
          </cell>
          <cell r="J61">
            <v>11759</v>
          </cell>
          <cell r="K61">
            <v>716485</v>
          </cell>
          <cell r="L61">
            <v>152410</v>
          </cell>
          <cell r="M61">
            <v>52986</v>
          </cell>
          <cell r="N61">
            <v>4469</v>
          </cell>
          <cell r="O61">
            <v>499326</v>
          </cell>
          <cell r="P61">
            <v>52214</v>
          </cell>
          <cell r="Q61">
            <v>1653</v>
          </cell>
          <cell r="R61">
            <v>295412</v>
          </cell>
          <cell r="S61">
            <v>124008</v>
          </cell>
        </row>
        <row r="62">
          <cell r="A62" t="str">
            <v>GR5</v>
          </cell>
          <cell r="B62" t="str">
            <v>GR</v>
          </cell>
          <cell r="C62">
            <v>5</v>
          </cell>
          <cell r="D62">
            <v>115</v>
          </cell>
          <cell r="E62">
            <v>0</v>
          </cell>
          <cell r="F62">
            <v>18345</v>
          </cell>
          <cell r="G62">
            <v>0</v>
          </cell>
          <cell r="H62">
            <v>0</v>
          </cell>
          <cell r="I62">
            <v>21575</v>
          </cell>
          <cell r="J62">
            <v>3121</v>
          </cell>
          <cell r="K62">
            <v>363</v>
          </cell>
          <cell r="L62">
            <v>0</v>
          </cell>
          <cell r="M62">
            <v>0</v>
          </cell>
          <cell r="N62">
            <v>3</v>
          </cell>
          <cell r="O62">
            <v>41524</v>
          </cell>
          <cell r="P62">
            <v>11982</v>
          </cell>
          <cell r="Q62">
            <v>122</v>
          </cell>
          <cell r="R62">
            <v>14586</v>
          </cell>
          <cell r="S62">
            <v>6119</v>
          </cell>
        </row>
        <row r="63">
          <cell r="A63" t="str">
            <v>GR6</v>
          </cell>
          <cell r="B63" t="str">
            <v>GR</v>
          </cell>
          <cell r="C63">
            <v>6</v>
          </cell>
          <cell r="D63">
            <v>62</v>
          </cell>
          <cell r="E63">
            <v>0</v>
          </cell>
          <cell r="F63">
            <v>5651</v>
          </cell>
          <cell r="G63">
            <v>3030</v>
          </cell>
          <cell r="H63">
            <v>3337</v>
          </cell>
          <cell r="I63">
            <v>4589</v>
          </cell>
          <cell r="J63">
            <v>6758</v>
          </cell>
          <cell r="K63">
            <v>0</v>
          </cell>
          <cell r="L63">
            <v>0</v>
          </cell>
          <cell r="M63">
            <v>0</v>
          </cell>
          <cell r="N63">
            <v>0</v>
          </cell>
          <cell r="O63">
            <v>2787</v>
          </cell>
          <cell r="P63">
            <v>5920</v>
          </cell>
          <cell r="Q63">
            <v>140</v>
          </cell>
          <cell r="R63">
            <v>5920</v>
          </cell>
          <cell r="S63">
            <v>2485</v>
          </cell>
        </row>
        <row r="64">
          <cell r="A64" t="str">
            <v>GR7</v>
          </cell>
          <cell r="B64" t="str">
            <v>GR</v>
          </cell>
          <cell r="C64">
            <v>7</v>
          </cell>
          <cell r="D64">
            <v>24</v>
          </cell>
          <cell r="E64">
            <v>0</v>
          </cell>
          <cell r="F64">
            <v>0</v>
          </cell>
          <cell r="G64">
            <v>0</v>
          </cell>
          <cell r="H64">
            <v>0</v>
          </cell>
          <cell r="I64">
            <v>942</v>
          </cell>
          <cell r="J64">
            <v>3000</v>
          </cell>
          <cell r="K64">
            <v>0</v>
          </cell>
          <cell r="L64">
            <v>0</v>
          </cell>
          <cell r="M64">
            <v>0</v>
          </cell>
          <cell r="N64">
            <v>0</v>
          </cell>
          <cell r="O64">
            <v>367</v>
          </cell>
          <cell r="P64">
            <v>1453</v>
          </cell>
          <cell r="Q64">
            <v>172</v>
          </cell>
          <cell r="R64">
            <v>2149</v>
          </cell>
          <cell r="S64">
            <v>902</v>
          </cell>
        </row>
        <row r="65">
          <cell r="A65" t="str">
            <v>IN1</v>
          </cell>
          <cell r="B65" t="str">
            <v>IN</v>
          </cell>
          <cell r="C65">
            <v>1</v>
          </cell>
          <cell r="D65">
            <v>7136</v>
          </cell>
          <cell r="E65">
            <v>0</v>
          </cell>
          <cell r="F65">
            <v>114708</v>
          </cell>
          <cell r="G65">
            <v>2401</v>
          </cell>
          <cell r="H65">
            <v>44060</v>
          </cell>
          <cell r="I65">
            <v>111249</v>
          </cell>
          <cell r="J65">
            <v>14659</v>
          </cell>
          <cell r="K65">
            <v>543855</v>
          </cell>
          <cell r="L65">
            <v>283675</v>
          </cell>
          <cell r="M65">
            <v>38036</v>
          </cell>
          <cell r="N65">
            <v>394</v>
          </cell>
          <cell r="O65">
            <v>192207</v>
          </cell>
          <cell r="P65">
            <v>26782</v>
          </cell>
          <cell r="Q65">
            <v>3336</v>
          </cell>
          <cell r="R65">
            <v>208171</v>
          </cell>
          <cell r="S65">
            <v>101743</v>
          </cell>
        </row>
        <row r="66">
          <cell r="A66" t="str">
            <v>IN2</v>
          </cell>
          <cell r="B66" t="str">
            <v>IN</v>
          </cell>
          <cell r="C66">
            <v>2</v>
          </cell>
          <cell r="D66">
            <v>5018</v>
          </cell>
          <cell r="E66">
            <v>0</v>
          </cell>
          <cell r="F66">
            <v>87344</v>
          </cell>
          <cell r="G66">
            <v>0</v>
          </cell>
          <cell r="H66">
            <v>24883</v>
          </cell>
          <cell r="I66">
            <v>81834</v>
          </cell>
          <cell r="J66">
            <v>8502</v>
          </cell>
          <cell r="K66">
            <v>629122</v>
          </cell>
          <cell r="L66">
            <v>49423</v>
          </cell>
          <cell r="M66">
            <v>0</v>
          </cell>
          <cell r="N66">
            <v>8</v>
          </cell>
          <cell r="O66">
            <v>209410</v>
          </cell>
          <cell r="P66">
            <v>17886</v>
          </cell>
          <cell r="Q66">
            <v>3480</v>
          </cell>
          <cell r="R66">
            <v>146304</v>
          </cell>
          <cell r="S66">
            <v>73580</v>
          </cell>
        </row>
        <row r="67">
          <cell r="A67" t="str">
            <v>IN3</v>
          </cell>
          <cell r="B67" t="str">
            <v>IN</v>
          </cell>
          <cell r="C67">
            <v>3</v>
          </cell>
          <cell r="D67">
            <v>3795</v>
          </cell>
          <cell r="E67">
            <v>0</v>
          </cell>
          <cell r="F67">
            <v>22722</v>
          </cell>
          <cell r="G67">
            <v>0</v>
          </cell>
          <cell r="H67">
            <v>17166</v>
          </cell>
          <cell r="I67">
            <v>233084</v>
          </cell>
          <cell r="J67">
            <v>640</v>
          </cell>
          <cell r="K67">
            <v>42751</v>
          </cell>
          <cell r="L67">
            <v>0</v>
          </cell>
          <cell r="M67">
            <v>0</v>
          </cell>
          <cell r="N67">
            <v>13232</v>
          </cell>
          <cell r="O67">
            <v>142229</v>
          </cell>
          <cell r="P67">
            <v>7005</v>
          </cell>
          <cell r="Q67">
            <v>1937</v>
          </cell>
          <cell r="R67">
            <v>110691</v>
          </cell>
          <cell r="S67">
            <v>40368</v>
          </cell>
        </row>
        <row r="68">
          <cell r="A68" t="str">
            <v>IN4</v>
          </cell>
          <cell r="B68" t="str">
            <v>IN</v>
          </cell>
          <cell r="C68">
            <v>4</v>
          </cell>
          <cell r="D68">
            <v>20789</v>
          </cell>
          <cell r="E68">
            <v>0</v>
          </cell>
          <cell r="F68">
            <v>344876</v>
          </cell>
          <cell r="G68">
            <v>10596</v>
          </cell>
          <cell r="H68">
            <v>13962</v>
          </cell>
          <cell r="I68">
            <v>415485</v>
          </cell>
          <cell r="J68">
            <v>16251</v>
          </cell>
          <cell r="K68">
            <v>1358720</v>
          </cell>
          <cell r="L68">
            <v>147414</v>
          </cell>
          <cell r="M68">
            <v>0</v>
          </cell>
          <cell r="N68">
            <v>14355</v>
          </cell>
          <cell r="O68">
            <v>754037</v>
          </cell>
          <cell r="P68">
            <v>44894</v>
          </cell>
          <cell r="Q68">
            <v>2145</v>
          </cell>
          <cell r="R68">
            <v>605839</v>
          </cell>
          <cell r="S68">
            <v>235839</v>
          </cell>
        </row>
        <row r="69">
          <cell r="A69" t="str">
            <v>IN5</v>
          </cell>
          <cell r="B69" t="str">
            <v>IN</v>
          </cell>
          <cell r="C69">
            <v>5</v>
          </cell>
          <cell r="D69">
            <v>402</v>
          </cell>
          <cell r="E69">
            <v>0</v>
          </cell>
          <cell r="F69">
            <v>22159</v>
          </cell>
          <cell r="G69">
            <v>801</v>
          </cell>
          <cell r="H69">
            <v>5521</v>
          </cell>
          <cell r="I69">
            <v>26547</v>
          </cell>
          <cell r="J69">
            <v>3338</v>
          </cell>
          <cell r="K69">
            <v>33</v>
          </cell>
          <cell r="L69">
            <v>0</v>
          </cell>
          <cell r="M69">
            <v>0</v>
          </cell>
          <cell r="N69">
            <v>243</v>
          </cell>
          <cell r="O69">
            <v>29405</v>
          </cell>
          <cell r="P69">
            <v>9023</v>
          </cell>
          <cell r="Q69">
            <v>109</v>
          </cell>
          <cell r="R69">
            <v>11647</v>
          </cell>
          <cell r="S69">
            <v>10772</v>
          </cell>
        </row>
        <row r="70">
          <cell r="A70" t="str">
            <v>IN6</v>
          </cell>
          <cell r="B70" t="str">
            <v>IN</v>
          </cell>
          <cell r="C70">
            <v>6</v>
          </cell>
          <cell r="D70">
            <v>440</v>
          </cell>
          <cell r="E70">
            <v>0</v>
          </cell>
          <cell r="F70">
            <v>55010</v>
          </cell>
          <cell r="G70">
            <v>1188</v>
          </cell>
          <cell r="H70">
            <v>10275</v>
          </cell>
          <cell r="I70">
            <v>22199</v>
          </cell>
          <cell r="J70">
            <v>12711</v>
          </cell>
          <cell r="K70">
            <v>0</v>
          </cell>
          <cell r="L70">
            <v>0</v>
          </cell>
          <cell r="M70">
            <v>0</v>
          </cell>
          <cell r="N70">
            <v>6</v>
          </cell>
          <cell r="O70">
            <v>1407</v>
          </cell>
          <cell r="P70">
            <v>7381</v>
          </cell>
          <cell r="Q70">
            <v>253</v>
          </cell>
          <cell r="R70">
            <v>12854</v>
          </cell>
          <cell r="S70">
            <v>8707</v>
          </cell>
        </row>
        <row r="71">
          <cell r="A71" t="str">
            <v>IN7</v>
          </cell>
          <cell r="B71" t="str">
            <v>IN</v>
          </cell>
          <cell r="C71">
            <v>7</v>
          </cell>
          <cell r="D71">
            <v>92</v>
          </cell>
          <cell r="E71">
            <v>0</v>
          </cell>
          <cell r="F71">
            <v>8021</v>
          </cell>
          <cell r="G71">
            <v>0</v>
          </cell>
          <cell r="H71">
            <v>0</v>
          </cell>
          <cell r="I71">
            <v>1041</v>
          </cell>
          <cell r="J71">
            <v>668</v>
          </cell>
          <cell r="K71">
            <v>1</v>
          </cell>
          <cell r="L71">
            <v>0</v>
          </cell>
          <cell r="M71">
            <v>0</v>
          </cell>
          <cell r="N71">
            <v>0</v>
          </cell>
          <cell r="O71">
            <v>25</v>
          </cell>
          <cell r="P71">
            <v>1056</v>
          </cell>
          <cell r="Q71">
            <v>230</v>
          </cell>
          <cell r="R71">
            <v>2676</v>
          </cell>
          <cell r="S71">
            <v>1614</v>
          </cell>
        </row>
        <row r="72">
          <cell r="A72" t="str">
            <v>LW1</v>
          </cell>
          <cell r="B72" t="str">
            <v>LW</v>
          </cell>
          <cell r="C72">
            <v>1</v>
          </cell>
          <cell r="D72">
            <v>12686</v>
          </cell>
          <cell r="E72">
            <v>0</v>
          </cell>
          <cell r="F72">
            <v>214854</v>
          </cell>
          <cell r="G72">
            <v>4285</v>
          </cell>
          <cell r="H72">
            <v>81932</v>
          </cell>
          <cell r="I72">
            <v>212034</v>
          </cell>
          <cell r="J72">
            <v>93745</v>
          </cell>
          <cell r="K72">
            <v>467121</v>
          </cell>
          <cell r="L72">
            <v>121222</v>
          </cell>
          <cell r="M72">
            <v>5992</v>
          </cell>
          <cell r="N72">
            <v>0</v>
          </cell>
          <cell r="O72">
            <v>432267</v>
          </cell>
          <cell r="P72">
            <v>82868</v>
          </cell>
          <cell r="Q72">
            <v>6096</v>
          </cell>
          <cell r="R72">
            <v>325390</v>
          </cell>
          <cell r="S72">
            <v>148493</v>
          </cell>
        </row>
        <row r="73">
          <cell r="A73" t="str">
            <v>LW2</v>
          </cell>
          <cell r="B73" t="str">
            <v>LW</v>
          </cell>
          <cell r="C73">
            <v>2</v>
          </cell>
          <cell r="D73">
            <v>4696</v>
          </cell>
          <cell r="E73">
            <v>0</v>
          </cell>
          <cell r="F73">
            <v>107619</v>
          </cell>
          <cell r="G73">
            <v>0</v>
          </cell>
          <cell r="H73">
            <v>4453</v>
          </cell>
          <cell r="I73">
            <v>109603</v>
          </cell>
          <cell r="J73">
            <v>2771</v>
          </cell>
          <cell r="K73">
            <v>371005</v>
          </cell>
          <cell r="L73">
            <v>0</v>
          </cell>
          <cell r="M73">
            <v>0</v>
          </cell>
          <cell r="N73">
            <v>0</v>
          </cell>
          <cell r="O73">
            <v>243104</v>
          </cell>
          <cell r="P73">
            <v>11641</v>
          </cell>
          <cell r="Q73">
            <v>4264</v>
          </cell>
          <cell r="R73">
            <v>120471</v>
          </cell>
          <cell r="S73">
            <v>56516</v>
          </cell>
        </row>
        <row r="74">
          <cell r="A74" t="str">
            <v>LW3</v>
          </cell>
          <cell r="B74" t="str">
            <v>LW</v>
          </cell>
          <cell r="C74">
            <v>3</v>
          </cell>
          <cell r="D74">
            <v>2557</v>
          </cell>
          <cell r="E74">
            <v>0</v>
          </cell>
          <cell r="F74">
            <v>29440</v>
          </cell>
          <cell r="G74">
            <v>6594</v>
          </cell>
          <cell r="H74">
            <v>18162</v>
          </cell>
          <cell r="I74">
            <v>49246</v>
          </cell>
          <cell r="J74">
            <v>29100</v>
          </cell>
          <cell r="K74">
            <v>2981</v>
          </cell>
          <cell r="L74">
            <v>0</v>
          </cell>
          <cell r="M74">
            <v>0</v>
          </cell>
          <cell r="N74">
            <v>2902</v>
          </cell>
          <cell r="O74">
            <v>191798</v>
          </cell>
          <cell r="P74">
            <v>38968</v>
          </cell>
          <cell r="Q74">
            <v>2228</v>
          </cell>
          <cell r="R74">
            <v>65590</v>
          </cell>
          <cell r="S74">
            <v>29609</v>
          </cell>
        </row>
        <row r="75">
          <cell r="A75" t="str">
            <v>LW4</v>
          </cell>
          <cell r="B75" t="str">
            <v>LW</v>
          </cell>
          <cell r="C75">
            <v>4</v>
          </cell>
          <cell r="D75">
            <v>22442</v>
          </cell>
          <cell r="E75">
            <v>0</v>
          </cell>
          <cell r="F75">
            <v>474081</v>
          </cell>
          <cell r="G75">
            <v>3902</v>
          </cell>
          <cell r="H75">
            <v>54762</v>
          </cell>
          <cell r="I75">
            <v>274298</v>
          </cell>
          <cell r="J75">
            <v>66184</v>
          </cell>
          <cell r="K75">
            <v>1715733</v>
          </cell>
          <cell r="L75">
            <v>323479</v>
          </cell>
          <cell r="M75">
            <v>22138</v>
          </cell>
          <cell r="N75">
            <v>7184</v>
          </cell>
          <cell r="O75">
            <v>805973</v>
          </cell>
          <cell r="P75">
            <v>106955</v>
          </cell>
          <cell r="Q75">
            <v>2550</v>
          </cell>
          <cell r="R75">
            <v>575052</v>
          </cell>
          <cell r="S75">
            <v>264578</v>
          </cell>
        </row>
        <row r="76">
          <cell r="A76" t="str">
            <v>LW5</v>
          </cell>
          <cell r="B76" t="str">
            <v>LW</v>
          </cell>
          <cell r="C76">
            <v>5</v>
          </cell>
          <cell r="D76">
            <v>1319</v>
          </cell>
          <cell r="E76">
            <v>0</v>
          </cell>
          <cell r="F76">
            <v>33913</v>
          </cell>
          <cell r="G76">
            <v>0</v>
          </cell>
          <cell r="H76">
            <v>32832</v>
          </cell>
          <cell r="I76">
            <v>28011</v>
          </cell>
          <cell r="J76">
            <v>13300</v>
          </cell>
          <cell r="K76">
            <v>158</v>
          </cell>
          <cell r="L76">
            <v>0</v>
          </cell>
          <cell r="M76">
            <v>0</v>
          </cell>
          <cell r="N76">
            <v>0</v>
          </cell>
          <cell r="O76">
            <v>39667</v>
          </cell>
          <cell r="P76">
            <v>28574</v>
          </cell>
          <cell r="Q76">
            <v>196</v>
          </cell>
          <cell r="R76">
            <v>33915</v>
          </cell>
          <cell r="S76">
            <v>18581</v>
          </cell>
        </row>
        <row r="77">
          <cell r="A77" t="str">
            <v>LW6</v>
          </cell>
          <cell r="B77" t="str">
            <v>LW</v>
          </cell>
          <cell r="C77">
            <v>6</v>
          </cell>
          <cell r="D77">
            <v>1962</v>
          </cell>
          <cell r="E77">
            <v>0</v>
          </cell>
          <cell r="F77">
            <v>129094</v>
          </cell>
          <cell r="G77">
            <v>6230</v>
          </cell>
          <cell r="H77">
            <v>73548</v>
          </cell>
          <cell r="I77">
            <v>35589</v>
          </cell>
          <cell r="J77">
            <v>58085</v>
          </cell>
          <cell r="K77">
            <v>0</v>
          </cell>
          <cell r="L77">
            <v>0</v>
          </cell>
          <cell r="M77">
            <v>0</v>
          </cell>
          <cell r="N77">
            <v>0</v>
          </cell>
          <cell r="O77">
            <v>42430</v>
          </cell>
          <cell r="P77">
            <v>43371</v>
          </cell>
          <cell r="Q77">
            <v>422</v>
          </cell>
          <cell r="R77">
            <v>50402</v>
          </cell>
          <cell r="S77">
            <v>34121</v>
          </cell>
        </row>
        <row r="78">
          <cell r="A78" t="str">
            <v>LW7</v>
          </cell>
          <cell r="B78" t="str">
            <v>LW</v>
          </cell>
          <cell r="C78">
            <v>7</v>
          </cell>
          <cell r="D78">
            <v>356</v>
          </cell>
          <cell r="E78">
            <v>0</v>
          </cell>
          <cell r="F78">
            <v>23008</v>
          </cell>
          <cell r="G78">
            <v>0</v>
          </cell>
          <cell r="H78">
            <v>0</v>
          </cell>
          <cell r="I78">
            <v>6439</v>
          </cell>
          <cell r="J78">
            <v>9366</v>
          </cell>
          <cell r="K78">
            <v>0</v>
          </cell>
          <cell r="L78">
            <v>0</v>
          </cell>
          <cell r="M78">
            <v>0</v>
          </cell>
          <cell r="N78">
            <v>255</v>
          </cell>
          <cell r="O78">
            <v>2484</v>
          </cell>
          <cell r="P78">
            <v>3016</v>
          </cell>
          <cell r="Q78">
            <v>344</v>
          </cell>
          <cell r="R78">
            <v>9138</v>
          </cell>
          <cell r="S78">
            <v>4216</v>
          </cell>
        </row>
        <row r="79">
          <cell r="A79" t="str">
            <v>MO1</v>
          </cell>
          <cell r="B79" t="str">
            <v>MO</v>
          </cell>
          <cell r="C79">
            <v>1</v>
          </cell>
          <cell r="D79">
            <v>40742</v>
          </cell>
          <cell r="E79">
            <v>0</v>
          </cell>
          <cell r="F79">
            <v>913303</v>
          </cell>
          <cell r="G79">
            <v>1691</v>
          </cell>
          <cell r="H79">
            <v>459024</v>
          </cell>
          <cell r="I79">
            <v>599183</v>
          </cell>
          <cell r="J79">
            <v>194308</v>
          </cell>
          <cell r="K79">
            <v>1485148</v>
          </cell>
          <cell r="L79">
            <v>1032390</v>
          </cell>
          <cell r="M79">
            <v>234151</v>
          </cell>
          <cell r="N79">
            <v>18134</v>
          </cell>
          <cell r="O79">
            <v>459816</v>
          </cell>
          <cell r="P79">
            <v>362431</v>
          </cell>
          <cell r="Q79">
            <v>13107</v>
          </cell>
          <cell r="R79">
            <v>791453</v>
          </cell>
          <cell r="S79">
            <v>298431</v>
          </cell>
        </row>
        <row r="80">
          <cell r="A80" t="str">
            <v>MO2</v>
          </cell>
          <cell r="B80" t="str">
            <v>MO</v>
          </cell>
          <cell r="C80">
            <v>2</v>
          </cell>
          <cell r="D80">
            <v>11228</v>
          </cell>
          <cell r="E80">
            <v>0</v>
          </cell>
          <cell r="F80">
            <v>238844</v>
          </cell>
          <cell r="G80">
            <v>0</v>
          </cell>
          <cell r="H80">
            <v>25723</v>
          </cell>
          <cell r="I80">
            <v>316386</v>
          </cell>
          <cell r="J80">
            <v>7487</v>
          </cell>
          <cell r="K80">
            <v>500245</v>
          </cell>
          <cell r="L80">
            <v>221999</v>
          </cell>
          <cell r="M80">
            <v>0</v>
          </cell>
          <cell r="N80">
            <v>2965</v>
          </cell>
          <cell r="O80">
            <v>266581</v>
          </cell>
          <cell r="P80">
            <v>132714</v>
          </cell>
          <cell r="Q80">
            <v>3576</v>
          </cell>
          <cell r="R80">
            <v>219650</v>
          </cell>
          <cell r="S80">
            <v>81982</v>
          </cell>
        </row>
        <row r="81">
          <cell r="A81" t="str">
            <v>MO3</v>
          </cell>
          <cell r="B81" t="str">
            <v>MO</v>
          </cell>
          <cell r="C81">
            <v>3</v>
          </cell>
          <cell r="D81">
            <v>28359</v>
          </cell>
          <cell r="E81">
            <v>0</v>
          </cell>
          <cell r="F81">
            <v>724297</v>
          </cell>
          <cell r="G81">
            <v>4844</v>
          </cell>
          <cell r="H81">
            <v>235766</v>
          </cell>
          <cell r="I81">
            <v>1432520</v>
          </cell>
          <cell r="J81">
            <v>85275</v>
          </cell>
          <cell r="K81">
            <v>68060</v>
          </cell>
          <cell r="L81">
            <v>17472</v>
          </cell>
          <cell r="M81">
            <v>46049</v>
          </cell>
          <cell r="N81">
            <v>61437</v>
          </cell>
          <cell r="O81">
            <v>991625</v>
          </cell>
          <cell r="P81">
            <v>269912</v>
          </cell>
          <cell r="Q81">
            <v>9234</v>
          </cell>
          <cell r="R81">
            <v>555612</v>
          </cell>
          <cell r="S81">
            <v>210102</v>
          </cell>
        </row>
        <row r="82">
          <cell r="A82" t="str">
            <v>MO4</v>
          </cell>
          <cell r="B82" t="str">
            <v>MO</v>
          </cell>
          <cell r="C82">
            <v>4</v>
          </cell>
          <cell r="D82">
            <v>106215</v>
          </cell>
          <cell r="E82">
            <v>0</v>
          </cell>
          <cell r="F82">
            <v>3293871</v>
          </cell>
          <cell r="G82">
            <v>23224</v>
          </cell>
          <cell r="H82">
            <v>279694</v>
          </cell>
          <cell r="I82">
            <v>1821188</v>
          </cell>
          <cell r="J82">
            <v>149078</v>
          </cell>
          <cell r="K82">
            <v>6131435</v>
          </cell>
          <cell r="L82">
            <v>1588895</v>
          </cell>
          <cell r="M82">
            <v>667309</v>
          </cell>
          <cell r="N82">
            <v>73652</v>
          </cell>
          <cell r="O82">
            <v>1986264</v>
          </cell>
          <cell r="P82">
            <v>766112</v>
          </cell>
          <cell r="Q82">
            <v>34161</v>
          </cell>
          <cell r="R82">
            <v>2068091</v>
          </cell>
          <cell r="S82">
            <v>777430</v>
          </cell>
        </row>
        <row r="83">
          <cell r="A83" t="str">
            <v>MO5</v>
          </cell>
          <cell r="B83" t="str">
            <v>MO</v>
          </cell>
          <cell r="C83">
            <v>5</v>
          </cell>
          <cell r="D83">
            <v>6867</v>
          </cell>
          <cell r="E83">
            <v>0</v>
          </cell>
          <cell r="F83">
            <v>312858</v>
          </cell>
          <cell r="G83">
            <v>11168</v>
          </cell>
          <cell r="H83">
            <v>231549</v>
          </cell>
          <cell r="I83">
            <v>164483</v>
          </cell>
          <cell r="J83">
            <v>68253</v>
          </cell>
          <cell r="K83">
            <v>0</v>
          </cell>
          <cell r="L83">
            <v>0</v>
          </cell>
          <cell r="M83">
            <v>0</v>
          </cell>
          <cell r="N83">
            <v>9112</v>
          </cell>
          <cell r="O83">
            <v>76830</v>
          </cell>
          <cell r="P83">
            <v>84899</v>
          </cell>
          <cell r="Q83">
            <v>2181</v>
          </cell>
          <cell r="R83">
            <v>133463</v>
          </cell>
          <cell r="S83">
            <v>50127</v>
          </cell>
        </row>
        <row r="84">
          <cell r="A84" t="str">
            <v>MO6</v>
          </cell>
          <cell r="B84" t="str">
            <v>MO</v>
          </cell>
          <cell r="C84">
            <v>6</v>
          </cell>
          <cell r="D84">
            <v>7498</v>
          </cell>
          <cell r="E84">
            <v>0</v>
          </cell>
          <cell r="F84">
            <v>348855</v>
          </cell>
          <cell r="G84">
            <v>1691</v>
          </cell>
          <cell r="H84">
            <v>772621</v>
          </cell>
          <cell r="I84">
            <v>56128</v>
          </cell>
          <cell r="J84">
            <v>73209</v>
          </cell>
          <cell r="K84">
            <v>0</v>
          </cell>
          <cell r="L84">
            <v>0</v>
          </cell>
          <cell r="M84">
            <v>0</v>
          </cell>
          <cell r="N84">
            <v>7626</v>
          </cell>
          <cell r="O84">
            <v>51988</v>
          </cell>
          <cell r="P84">
            <v>65615</v>
          </cell>
          <cell r="Q84">
            <v>2382</v>
          </cell>
          <cell r="R84">
            <v>146751</v>
          </cell>
          <cell r="S84">
            <v>54785</v>
          </cell>
        </row>
        <row r="85">
          <cell r="A85" t="str">
            <v>MO7</v>
          </cell>
          <cell r="B85" t="str">
            <v>MO</v>
          </cell>
          <cell r="C85">
            <v>7</v>
          </cell>
          <cell r="D85">
            <v>402</v>
          </cell>
          <cell r="E85">
            <v>0</v>
          </cell>
          <cell r="F85">
            <v>45863</v>
          </cell>
          <cell r="G85">
            <v>0</v>
          </cell>
          <cell r="H85">
            <v>29329</v>
          </cell>
          <cell r="I85">
            <v>1393</v>
          </cell>
          <cell r="J85">
            <v>5652</v>
          </cell>
          <cell r="K85">
            <v>0</v>
          </cell>
          <cell r="L85">
            <v>0</v>
          </cell>
          <cell r="M85">
            <v>0</v>
          </cell>
          <cell r="N85">
            <v>1211</v>
          </cell>
          <cell r="O85">
            <v>2791</v>
          </cell>
          <cell r="P85">
            <v>6722</v>
          </cell>
          <cell r="Q85">
            <v>125</v>
          </cell>
          <cell r="R85">
            <v>7941</v>
          </cell>
          <cell r="S85">
            <v>2934</v>
          </cell>
        </row>
        <row r="86">
          <cell r="A86" t="str">
            <v>PH1</v>
          </cell>
          <cell r="B86" t="str">
            <v>PH</v>
          </cell>
          <cell r="C86">
            <v>1</v>
          </cell>
          <cell r="D86">
            <v>1191082</v>
          </cell>
          <cell r="E86">
            <v>-1</v>
          </cell>
          <cell r="F86">
            <v>17253795</v>
          </cell>
          <cell r="G86">
            <v>60778</v>
          </cell>
          <cell r="H86">
            <v>10476545</v>
          </cell>
          <cell r="I86">
            <v>15286433</v>
          </cell>
          <cell r="J86">
            <v>2034090</v>
          </cell>
          <cell r="K86">
            <v>52935583</v>
          </cell>
          <cell r="L86">
            <v>18041888</v>
          </cell>
          <cell r="M86">
            <v>8770282</v>
          </cell>
          <cell r="N86">
            <v>582019</v>
          </cell>
          <cell r="O86">
            <v>2676318</v>
          </cell>
          <cell r="P86">
            <v>2618372</v>
          </cell>
          <cell r="Q86">
            <v>575137</v>
          </cell>
          <cell r="R86">
            <v>7533529</v>
          </cell>
          <cell r="S86">
            <v>3589402</v>
          </cell>
        </row>
        <row r="87">
          <cell r="A87" t="str">
            <v>PH2</v>
          </cell>
          <cell r="B87" t="str">
            <v>PH</v>
          </cell>
          <cell r="C87">
            <v>2</v>
          </cell>
          <cell r="D87">
            <v>142131</v>
          </cell>
          <cell r="E87">
            <v>1</v>
          </cell>
          <cell r="F87">
            <v>1991506</v>
          </cell>
          <cell r="G87">
            <v>0</v>
          </cell>
          <cell r="H87">
            <v>278579</v>
          </cell>
          <cell r="I87">
            <v>2156213</v>
          </cell>
          <cell r="J87">
            <v>46422</v>
          </cell>
          <cell r="K87">
            <v>8725946</v>
          </cell>
          <cell r="L87">
            <v>1705193</v>
          </cell>
          <cell r="M87">
            <v>612972</v>
          </cell>
          <cell r="N87">
            <v>21542</v>
          </cell>
          <cell r="O87">
            <v>459586</v>
          </cell>
          <cell r="P87">
            <v>199807</v>
          </cell>
          <cell r="Q87">
            <v>71258</v>
          </cell>
          <cell r="R87">
            <v>933379</v>
          </cell>
          <cell r="S87">
            <v>444715</v>
          </cell>
        </row>
        <row r="88">
          <cell r="A88" t="str">
            <v>PH3</v>
          </cell>
          <cell r="B88" t="str">
            <v>PH</v>
          </cell>
          <cell r="C88">
            <v>3</v>
          </cell>
          <cell r="D88">
            <v>193354</v>
          </cell>
          <cell r="E88">
            <v>0</v>
          </cell>
          <cell r="F88">
            <v>4663599</v>
          </cell>
          <cell r="G88">
            <v>35209</v>
          </cell>
          <cell r="H88">
            <v>4293332</v>
          </cell>
          <cell r="I88">
            <v>6920818</v>
          </cell>
          <cell r="J88">
            <v>803626</v>
          </cell>
          <cell r="K88">
            <v>223303</v>
          </cell>
          <cell r="L88">
            <v>0</v>
          </cell>
          <cell r="M88">
            <v>188355</v>
          </cell>
          <cell r="N88">
            <v>142724</v>
          </cell>
          <cell r="O88">
            <v>7093557</v>
          </cell>
          <cell r="P88">
            <v>1452591</v>
          </cell>
          <cell r="Q88">
            <v>113575</v>
          </cell>
          <cell r="R88">
            <v>1487686</v>
          </cell>
          <cell r="S88">
            <v>708817</v>
          </cell>
        </row>
        <row r="89">
          <cell r="A89" t="str">
            <v>PH4</v>
          </cell>
          <cell r="B89" t="str">
            <v>PH</v>
          </cell>
          <cell r="C89">
            <v>4</v>
          </cell>
          <cell r="D89">
            <v>1523355</v>
          </cell>
          <cell r="E89">
            <v>0</v>
          </cell>
          <cell r="F89">
            <v>44257018</v>
          </cell>
          <cell r="G89">
            <v>189934</v>
          </cell>
          <cell r="H89">
            <v>9059903</v>
          </cell>
          <cell r="I89">
            <v>28927108</v>
          </cell>
          <cell r="J89">
            <v>3842411</v>
          </cell>
          <cell r="K89">
            <v>64311249</v>
          </cell>
          <cell r="L89">
            <v>9789833</v>
          </cell>
          <cell r="M89">
            <v>5629973</v>
          </cell>
          <cell r="N89">
            <v>1057479</v>
          </cell>
          <cell r="O89">
            <v>17167170</v>
          </cell>
          <cell r="P89">
            <v>5849536</v>
          </cell>
          <cell r="Q89">
            <v>836212</v>
          </cell>
          <cell r="R89">
            <v>10953252</v>
          </cell>
          <cell r="S89">
            <v>5218751</v>
          </cell>
        </row>
        <row r="90">
          <cell r="A90" t="str">
            <v>PH5</v>
          </cell>
          <cell r="B90" t="str">
            <v>PH</v>
          </cell>
          <cell r="C90">
            <v>5</v>
          </cell>
          <cell r="D90">
            <v>151373</v>
          </cell>
          <cell r="E90">
            <v>0</v>
          </cell>
          <cell r="F90">
            <v>3471853</v>
          </cell>
          <cell r="G90">
            <v>51518</v>
          </cell>
          <cell r="H90">
            <v>4801188</v>
          </cell>
          <cell r="I90">
            <v>2541337</v>
          </cell>
          <cell r="J90">
            <v>1878943</v>
          </cell>
          <cell r="K90">
            <v>1555624</v>
          </cell>
          <cell r="L90">
            <v>149665</v>
          </cell>
          <cell r="M90">
            <v>115690</v>
          </cell>
          <cell r="N90">
            <v>305433</v>
          </cell>
          <cell r="O90">
            <v>901803</v>
          </cell>
          <cell r="P90">
            <v>1392008</v>
          </cell>
          <cell r="Q90">
            <v>75513</v>
          </cell>
          <cell r="R90">
            <v>989119</v>
          </cell>
          <cell r="S90">
            <v>471273</v>
          </cell>
        </row>
        <row r="91">
          <cell r="A91" t="str">
            <v>PH6</v>
          </cell>
          <cell r="B91" t="str">
            <v>PH</v>
          </cell>
          <cell r="C91">
            <v>6</v>
          </cell>
          <cell r="D91">
            <v>295270</v>
          </cell>
          <cell r="E91">
            <v>0</v>
          </cell>
          <cell r="F91">
            <v>6261139</v>
          </cell>
          <cell r="G91">
            <v>153627</v>
          </cell>
          <cell r="H91">
            <v>18813474</v>
          </cell>
          <cell r="I91">
            <v>2206983</v>
          </cell>
          <cell r="J91">
            <v>4736172</v>
          </cell>
          <cell r="K91">
            <v>0</v>
          </cell>
          <cell r="L91">
            <v>0</v>
          </cell>
          <cell r="M91">
            <v>0</v>
          </cell>
          <cell r="N91">
            <v>1009972</v>
          </cell>
          <cell r="O91">
            <v>928545</v>
          </cell>
          <cell r="P91">
            <v>5778907</v>
          </cell>
          <cell r="Q91">
            <v>175480</v>
          </cell>
          <cell r="R91">
            <v>2298549</v>
          </cell>
          <cell r="S91">
            <v>1095161</v>
          </cell>
        </row>
        <row r="92">
          <cell r="A92" t="str">
            <v>PH7</v>
          </cell>
          <cell r="B92" t="str">
            <v>PH</v>
          </cell>
          <cell r="C92">
            <v>7</v>
          </cell>
          <cell r="D92">
            <v>2477</v>
          </cell>
          <cell r="E92">
            <v>-1</v>
          </cell>
          <cell r="F92">
            <v>65275</v>
          </cell>
          <cell r="G92">
            <v>0</v>
          </cell>
          <cell r="H92">
            <v>77469</v>
          </cell>
          <cell r="I92">
            <v>51333</v>
          </cell>
          <cell r="J92">
            <v>50930</v>
          </cell>
          <cell r="K92">
            <v>0</v>
          </cell>
          <cell r="L92">
            <v>0</v>
          </cell>
          <cell r="M92">
            <v>0</v>
          </cell>
          <cell r="N92">
            <v>6955</v>
          </cell>
          <cell r="O92">
            <v>289</v>
          </cell>
          <cell r="P92">
            <v>19579</v>
          </cell>
          <cell r="Q92">
            <v>1196</v>
          </cell>
          <cell r="R92">
            <v>15663</v>
          </cell>
          <cell r="S92">
            <v>7463</v>
          </cell>
        </row>
        <row r="93">
          <cell r="A93" t="str">
            <v>WE1</v>
          </cell>
          <cell r="B93" t="str">
            <v>WE</v>
          </cell>
          <cell r="C93">
            <v>1</v>
          </cell>
          <cell r="D93">
            <v>22435</v>
          </cell>
          <cell r="E93">
            <v>0</v>
          </cell>
          <cell r="F93">
            <v>711225</v>
          </cell>
          <cell r="G93">
            <v>31879</v>
          </cell>
          <cell r="H93">
            <v>127747</v>
          </cell>
          <cell r="I93">
            <v>622645</v>
          </cell>
          <cell r="J93">
            <v>130981</v>
          </cell>
          <cell r="K93">
            <v>1537804</v>
          </cell>
          <cell r="L93">
            <v>636540</v>
          </cell>
          <cell r="M93">
            <v>421419</v>
          </cell>
          <cell r="N93">
            <v>188</v>
          </cell>
          <cell r="O93">
            <v>775937</v>
          </cell>
          <cell r="P93">
            <v>154489</v>
          </cell>
          <cell r="Q93">
            <v>12920</v>
          </cell>
          <cell r="R93">
            <v>649614</v>
          </cell>
          <cell r="S93">
            <v>406491</v>
          </cell>
        </row>
        <row r="94">
          <cell r="A94" t="str">
            <v>WE2</v>
          </cell>
          <cell r="B94" t="str">
            <v>WE</v>
          </cell>
          <cell r="C94">
            <v>2</v>
          </cell>
          <cell r="D94">
            <v>8631</v>
          </cell>
          <cell r="E94">
            <v>0</v>
          </cell>
          <cell r="F94">
            <v>188944</v>
          </cell>
          <cell r="G94">
            <v>4580</v>
          </cell>
          <cell r="H94">
            <v>15863</v>
          </cell>
          <cell r="I94">
            <v>304915</v>
          </cell>
          <cell r="J94">
            <v>8996</v>
          </cell>
          <cell r="K94">
            <v>897553</v>
          </cell>
          <cell r="L94">
            <v>31</v>
          </cell>
          <cell r="M94">
            <v>43402</v>
          </cell>
          <cell r="N94">
            <v>3</v>
          </cell>
          <cell r="O94">
            <v>540599</v>
          </cell>
          <cell r="P94">
            <v>31948</v>
          </cell>
          <cell r="Q94">
            <v>10949</v>
          </cell>
          <cell r="R94">
            <v>251506</v>
          </cell>
          <cell r="S94">
            <v>165735</v>
          </cell>
        </row>
        <row r="95">
          <cell r="A95" t="str">
            <v>WE3</v>
          </cell>
          <cell r="B95" t="str">
            <v>WE</v>
          </cell>
          <cell r="C95">
            <v>3</v>
          </cell>
          <cell r="D95">
            <v>8820</v>
          </cell>
          <cell r="E95">
            <v>0</v>
          </cell>
          <cell r="F95">
            <v>210613</v>
          </cell>
          <cell r="G95">
            <v>14647</v>
          </cell>
          <cell r="H95">
            <v>41480</v>
          </cell>
          <cell r="I95">
            <v>134833</v>
          </cell>
          <cell r="J95">
            <v>65566</v>
          </cell>
          <cell r="K95">
            <v>347066</v>
          </cell>
          <cell r="L95">
            <v>50206</v>
          </cell>
          <cell r="M95">
            <v>10661</v>
          </cell>
          <cell r="N95">
            <v>14462</v>
          </cell>
          <cell r="O95">
            <v>591433</v>
          </cell>
          <cell r="P95">
            <v>91630</v>
          </cell>
          <cell r="Q95">
            <v>6947</v>
          </cell>
          <cell r="R95">
            <v>256431</v>
          </cell>
          <cell r="S95">
            <v>137705</v>
          </cell>
        </row>
        <row r="96">
          <cell r="A96" t="str">
            <v>WE4</v>
          </cell>
          <cell r="B96" t="str">
            <v>WE</v>
          </cell>
          <cell r="C96">
            <v>4</v>
          </cell>
          <cell r="D96">
            <v>57410</v>
          </cell>
          <cell r="E96">
            <v>0</v>
          </cell>
          <cell r="F96">
            <v>1897254</v>
          </cell>
          <cell r="G96">
            <v>32932</v>
          </cell>
          <cell r="H96">
            <v>51658</v>
          </cell>
          <cell r="I96">
            <v>1224570</v>
          </cell>
          <cell r="J96">
            <v>76070</v>
          </cell>
          <cell r="K96">
            <v>6996666</v>
          </cell>
          <cell r="L96">
            <v>677136</v>
          </cell>
          <cell r="M96">
            <v>325993</v>
          </cell>
          <cell r="N96">
            <v>21742</v>
          </cell>
          <cell r="O96">
            <v>2014785</v>
          </cell>
          <cell r="P96">
            <v>166824</v>
          </cell>
          <cell r="Q96">
            <v>6955</v>
          </cell>
          <cell r="R96">
            <v>1665665</v>
          </cell>
          <cell r="S96">
            <v>942594</v>
          </cell>
        </row>
        <row r="97">
          <cell r="A97" t="str">
            <v>WE5</v>
          </cell>
          <cell r="B97" t="str">
            <v>WE</v>
          </cell>
          <cell r="C97">
            <v>5</v>
          </cell>
          <cell r="D97">
            <v>2483</v>
          </cell>
          <cell r="E97">
            <v>0</v>
          </cell>
          <cell r="F97">
            <v>204158</v>
          </cell>
          <cell r="G97">
            <v>15618</v>
          </cell>
          <cell r="H97">
            <v>24845</v>
          </cell>
          <cell r="I97">
            <v>94295</v>
          </cell>
          <cell r="J97">
            <v>81613</v>
          </cell>
          <cell r="K97">
            <v>47095</v>
          </cell>
          <cell r="L97">
            <v>11</v>
          </cell>
          <cell r="M97">
            <v>4</v>
          </cell>
          <cell r="N97">
            <v>444</v>
          </cell>
          <cell r="O97">
            <v>126463</v>
          </cell>
          <cell r="P97">
            <v>60263</v>
          </cell>
          <cell r="Q97">
            <v>591</v>
          </cell>
          <cell r="R97">
            <v>71997</v>
          </cell>
          <cell r="S97">
            <v>63981</v>
          </cell>
        </row>
        <row r="98">
          <cell r="A98" t="str">
            <v>WE6</v>
          </cell>
          <cell r="B98" t="str">
            <v>WE</v>
          </cell>
          <cell r="C98">
            <v>6</v>
          </cell>
          <cell r="D98">
            <v>1860</v>
          </cell>
          <cell r="E98">
            <v>0</v>
          </cell>
          <cell r="F98">
            <v>155275</v>
          </cell>
          <cell r="G98">
            <v>15465</v>
          </cell>
          <cell r="H98">
            <v>173829</v>
          </cell>
          <cell r="I98">
            <v>44597</v>
          </cell>
          <cell r="J98">
            <v>72831</v>
          </cell>
          <cell r="K98">
            <v>0</v>
          </cell>
          <cell r="L98">
            <v>0</v>
          </cell>
          <cell r="M98">
            <v>0</v>
          </cell>
          <cell r="N98">
            <v>112</v>
          </cell>
          <cell r="O98">
            <v>31633</v>
          </cell>
          <cell r="P98">
            <v>73169</v>
          </cell>
          <cell r="Q98">
            <v>669</v>
          </cell>
          <cell r="R98">
            <v>53891</v>
          </cell>
          <cell r="S98">
            <v>47487</v>
          </cell>
        </row>
        <row r="99">
          <cell r="A99" t="str">
            <v>WE7</v>
          </cell>
          <cell r="B99" t="str">
            <v>WE</v>
          </cell>
          <cell r="C99">
            <v>7</v>
          </cell>
          <cell r="D99">
            <v>335</v>
          </cell>
          <cell r="E99">
            <v>0</v>
          </cell>
          <cell r="F99">
            <v>21073</v>
          </cell>
          <cell r="G99">
            <v>4978</v>
          </cell>
          <cell r="H99">
            <v>8454</v>
          </cell>
          <cell r="I99">
            <v>6668</v>
          </cell>
          <cell r="J99">
            <v>19495</v>
          </cell>
          <cell r="K99">
            <v>0</v>
          </cell>
          <cell r="L99">
            <v>0</v>
          </cell>
          <cell r="M99">
            <v>0</v>
          </cell>
          <cell r="N99">
            <v>0</v>
          </cell>
          <cell r="O99">
            <v>6618</v>
          </cell>
          <cell r="P99">
            <v>7321</v>
          </cell>
          <cell r="Q99">
            <v>640</v>
          </cell>
          <cell r="R99">
            <v>9708</v>
          </cell>
          <cell r="S99">
            <v>8703</v>
          </cell>
        </row>
        <row r="100">
          <cell r="A100" t="str">
            <v>WS1</v>
          </cell>
          <cell r="B100" t="str">
            <v>WS</v>
          </cell>
          <cell r="C100">
            <v>1</v>
          </cell>
          <cell r="D100">
            <v>16216</v>
          </cell>
          <cell r="E100">
            <v>0</v>
          </cell>
          <cell r="F100">
            <v>456000</v>
          </cell>
          <cell r="G100">
            <v>9641</v>
          </cell>
          <cell r="H100">
            <v>62019</v>
          </cell>
          <cell r="I100">
            <v>366166</v>
          </cell>
          <cell r="J100">
            <v>140145</v>
          </cell>
          <cell r="K100">
            <v>910657</v>
          </cell>
          <cell r="L100">
            <v>410735</v>
          </cell>
          <cell r="M100">
            <v>118211</v>
          </cell>
          <cell r="N100">
            <v>1415</v>
          </cell>
          <cell r="O100">
            <v>477464</v>
          </cell>
          <cell r="P100">
            <v>103768</v>
          </cell>
          <cell r="Q100">
            <v>8632</v>
          </cell>
          <cell r="R100">
            <v>633904</v>
          </cell>
          <cell r="S100">
            <v>293658</v>
          </cell>
        </row>
        <row r="101">
          <cell r="A101" t="str">
            <v>WS2</v>
          </cell>
          <cell r="B101" t="str">
            <v>WS</v>
          </cell>
          <cell r="C101">
            <v>2</v>
          </cell>
          <cell r="D101">
            <v>3466</v>
          </cell>
          <cell r="E101">
            <v>0</v>
          </cell>
          <cell r="F101">
            <v>153806</v>
          </cell>
          <cell r="G101">
            <v>0</v>
          </cell>
          <cell r="H101">
            <v>32573</v>
          </cell>
          <cell r="I101">
            <v>147244</v>
          </cell>
          <cell r="J101">
            <v>6214</v>
          </cell>
          <cell r="K101">
            <v>316999</v>
          </cell>
          <cell r="L101">
            <v>35517</v>
          </cell>
          <cell r="M101">
            <v>0</v>
          </cell>
          <cell r="N101">
            <v>69</v>
          </cell>
          <cell r="O101">
            <v>216832</v>
          </cell>
          <cell r="P101">
            <v>17270</v>
          </cell>
          <cell r="Q101">
            <v>6207</v>
          </cell>
          <cell r="R101">
            <v>134769</v>
          </cell>
          <cell r="S101">
            <v>71207</v>
          </cell>
        </row>
        <row r="102">
          <cell r="A102" t="str">
            <v>WS3</v>
          </cell>
          <cell r="B102" t="str">
            <v>WS</v>
          </cell>
          <cell r="C102">
            <v>3</v>
          </cell>
          <cell r="D102">
            <v>3520</v>
          </cell>
          <cell r="E102">
            <v>0</v>
          </cell>
          <cell r="F102">
            <v>101945</v>
          </cell>
          <cell r="G102">
            <v>1655</v>
          </cell>
          <cell r="H102">
            <v>47987</v>
          </cell>
          <cell r="I102">
            <v>229227</v>
          </cell>
          <cell r="J102">
            <v>66273</v>
          </cell>
          <cell r="K102">
            <v>36119</v>
          </cell>
          <cell r="L102">
            <v>20078</v>
          </cell>
          <cell r="M102">
            <v>0</v>
          </cell>
          <cell r="N102">
            <v>4258</v>
          </cell>
          <cell r="O102">
            <v>352236</v>
          </cell>
          <cell r="P102">
            <v>61041</v>
          </cell>
          <cell r="Q102">
            <v>4122</v>
          </cell>
          <cell r="R102">
            <v>136255</v>
          </cell>
          <cell r="S102">
            <v>83656</v>
          </cell>
        </row>
        <row r="103">
          <cell r="A103" t="str">
            <v>WS4</v>
          </cell>
          <cell r="B103" t="str">
            <v>WS</v>
          </cell>
          <cell r="C103">
            <v>4</v>
          </cell>
          <cell r="D103">
            <v>25324</v>
          </cell>
          <cell r="E103">
            <v>0</v>
          </cell>
          <cell r="F103">
            <v>1424295</v>
          </cell>
          <cell r="G103">
            <v>19328</v>
          </cell>
          <cell r="H103">
            <v>123699</v>
          </cell>
          <cell r="I103">
            <v>883500</v>
          </cell>
          <cell r="J103">
            <v>150968</v>
          </cell>
          <cell r="K103">
            <v>1912882</v>
          </cell>
          <cell r="L103">
            <v>610058</v>
          </cell>
          <cell r="M103">
            <v>12585</v>
          </cell>
          <cell r="N103">
            <v>39643</v>
          </cell>
          <cell r="O103">
            <v>1295714</v>
          </cell>
          <cell r="P103">
            <v>143453</v>
          </cell>
          <cell r="Q103">
            <v>4791</v>
          </cell>
          <cell r="R103">
            <v>983264</v>
          </cell>
          <cell r="S103">
            <v>502388</v>
          </cell>
        </row>
        <row r="104">
          <cell r="A104" t="str">
            <v>WS5</v>
          </cell>
          <cell r="B104" t="str">
            <v>WS</v>
          </cell>
          <cell r="C104">
            <v>5</v>
          </cell>
          <cell r="D104">
            <v>1023</v>
          </cell>
          <cell r="E104">
            <v>0</v>
          </cell>
          <cell r="F104">
            <v>88730</v>
          </cell>
          <cell r="G104">
            <v>4109</v>
          </cell>
          <cell r="H104">
            <v>57551</v>
          </cell>
          <cell r="I104">
            <v>60482</v>
          </cell>
          <cell r="J104">
            <v>62435</v>
          </cell>
          <cell r="K104">
            <v>2015</v>
          </cell>
          <cell r="L104">
            <v>-11</v>
          </cell>
          <cell r="M104">
            <v>0</v>
          </cell>
          <cell r="N104">
            <v>339</v>
          </cell>
          <cell r="O104">
            <v>41030</v>
          </cell>
          <cell r="P104">
            <v>42702</v>
          </cell>
          <cell r="Q104">
            <v>356</v>
          </cell>
          <cell r="R104">
            <v>39513</v>
          </cell>
          <cell r="S104">
            <v>26380</v>
          </cell>
        </row>
        <row r="105">
          <cell r="A105" t="str">
            <v>WS6</v>
          </cell>
          <cell r="B105" t="str">
            <v>WS</v>
          </cell>
          <cell r="C105">
            <v>6</v>
          </cell>
          <cell r="D105">
            <v>1589</v>
          </cell>
          <cell r="E105">
            <v>0</v>
          </cell>
          <cell r="F105">
            <v>115958</v>
          </cell>
          <cell r="G105">
            <v>10417</v>
          </cell>
          <cell r="H105">
            <v>174228</v>
          </cell>
          <cell r="I105">
            <v>43418</v>
          </cell>
          <cell r="J105">
            <v>72402</v>
          </cell>
          <cell r="K105">
            <v>0</v>
          </cell>
          <cell r="L105">
            <v>0</v>
          </cell>
          <cell r="M105">
            <v>0</v>
          </cell>
          <cell r="N105">
            <v>480</v>
          </cell>
          <cell r="O105">
            <v>15175</v>
          </cell>
          <cell r="P105">
            <v>62175</v>
          </cell>
          <cell r="Q105">
            <v>415</v>
          </cell>
          <cell r="R105">
            <v>62154</v>
          </cell>
          <cell r="S105">
            <v>45309</v>
          </cell>
        </row>
        <row r="106">
          <cell r="A106" t="str">
            <v>WS7</v>
          </cell>
          <cell r="B106" t="str">
            <v>WS</v>
          </cell>
          <cell r="C106">
            <v>7</v>
          </cell>
          <cell r="D106">
            <v>130</v>
          </cell>
          <cell r="E106">
            <v>0</v>
          </cell>
          <cell r="F106">
            <v>11058</v>
          </cell>
          <cell r="G106">
            <v>0</v>
          </cell>
          <cell r="H106">
            <v>2804</v>
          </cell>
          <cell r="I106">
            <v>4141</v>
          </cell>
          <cell r="J106">
            <v>6005</v>
          </cell>
          <cell r="K106">
            <v>-17</v>
          </cell>
          <cell r="L106">
            <v>0</v>
          </cell>
          <cell r="M106">
            <v>0</v>
          </cell>
          <cell r="N106">
            <v>33</v>
          </cell>
          <cell r="O106">
            <v>1366</v>
          </cell>
          <cell r="P106">
            <v>2581</v>
          </cell>
          <cell r="Q106">
            <v>335</v>
          </cell>
          <cell r="R106">
            <v>5009</v>
          </cell>
          <cell r="S106">
            <v>2641</v>
          </cell>
        </row>
      </sheetData>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 CY 2003 Reinv"/>
      <sheetName val="SE CY 2003 Reinv_Summary"/>
      <sheetName val="SW CY 2003 Reinv"/>
      <sheetName val="SW CY 2003 Reinv Summary"/>
      <sheetName val="Key"/>
    </sheetNames>
    <sheetDataSet>
      <sheetData sheetId="0">
        <row r="2">
          <cell r="A2">
            <v>1</v>
          </cell>
          <cell r="B2" t="str">
            <v>X</v>
          </cell>
          <cell r="C2">
            <v>1</v>
          </cell>
          <cell r="D2" t="str">
            <v>BUAssertive Comm</v>
          </cell>
          <cell r="E2" t="str">
            <v>BU</v>
          </cell>
          <cell r="F2" t="str">
            <v>Assertive Comm</v>
          </cell>
        </row>
        <row r="3">
          <cell r="A3">
            <v>0</v>
          </cell>
          <cell r="B3">
            <v>0</v>
          </cell>
          <cell r="C3">
            <v>1</v>
          </cell>
          <cell r="D3" t="str">
            <v>BUAssertive Comm</v>
          </cell>
          <cell r="E3" t="str">
            <v>BU</v>
          </cell>
          <cell r="F3" t="str">
            <v>Assertive Comm</v>
          </cell>
        </row>
        <row r="4">
          <cell r="A4">
            <v>0</v>
          </cell>
          <cell r="B4">
            <v>0</v>
          </cell>
          <cell r="C4">
            <v>1</v>
          </cell>
          <cell r="D4" t="str">
            <v>BUAssertive Comm</v>
          </cell>
          <cell r="E4" t="str">
            <v>BU</v>
          </cell>
          <cell r="F4" t="str">
            <v>Assertive Comm</v>
          </cell>
        </row>
        <row r="5">
          <cell r="A5">
            <v>2</v>
          </cell>
          <cell r="B5" t="str">
            <v>X</v>
          </cell>
          <cell r="C5">
            <v>2</v>
          </cell>
          <cell r="D5" t="str">
            <v>BUCompeer</v>
          </cell>
          <cell r="E5" t="str">
            <v>BU</v>
          </cell>
          <cell r="F5" t="str">
            <v>Compeer</v>
          </cell>
        </row>
        <row r="6">
          <cell r="A6">
            <v>0</v>
          </cell>
          <cell r="B6">
            <v>0</v>
          </cell>
          <cell r="C6">
            <v>2</v>
          </cell>
          <cell r="D6" t="str">
            <v>BUCompeer</v>
          </cell>
          <cell r="E6" t="str">
            <v>BU</v>
          </cell>
          <cell r="F6" t="str">
            <v>Compeer</v>
          </cell>
        </row>
        <row r="7">
          <cell r="A7">
            <v>0</v>
          </cell>
          <cell r="B7">
            <v>0</v>
          </cell>
          <cell r="C7">
            <v>2</v>
          </cell>
          <cell r="D7" t="str">
            <v>BUCompeer</v>
          </cell>
          <cell r="E7" t="str">
            <v>BU</v>
          </cell>
          <cell r="F7" t="str">
            <v>Compeer</v>
          </cell>
        </row>
        <row r="8">
          <cell r="A8">
            <v>3</v>
          </cell>
          <cell r="B8" t="str">
            <v>X</v>
          </cell>
          <cell r="C8">
            <v>3</v>
          </cell>
          <cell r="D8" t="str">
            <v>BUCons Drop-In-Le</v>
          </cell>
          <cell r="E8" t="str">
            <v>BU</v>
          </cell>
          <cell r="F8" t="str">
            <v>Cons Drop-In-Le</v>
          </cell>
        </row>
        <row r="9">
          <cell r="A9">
            <v>4</v>
          </cell>
          <cell r="B9" t="str">
            <v>X</v>
          </cell>
          <cell r="C9">
            <v>4</v>
          </cell>
          <cell r="D9" t="str">
            <v>BUCons Drop-In-Re</v>
          </cell>
          <cell r="E9" t="str">
            <v>BU</v>
          </cell>
          <cell r="F9" t="str">
            <v>Cons Drop-In-Re</v>
          </cell>
        </row>
        <row r="10">
          <cell r="A10">
            <v>5</v>
          </cell>
          <cell r="B10" t="str">
            <v>X</v>
          </cell>
          <cell r="C10">
            <v>5</v>
          </cell>
          <cell r="D10" t="str">
            <v>BUFamily Friends</v>
          </cell>
          <cell r="E10" t="str">
            <v>BU</v>
          </cell>
          <cell r="F10" t="str">
            <v>Family Friends</v>
          </cell>
        </row>
        <row r="11">
          <cell r="A11">
            <v>0</v>
          </cell>
          <cell r="B11">
            <v>0</v>
          </cell>
          <cell r="C11">
            <v>5</v>
          </cell>
          <cell r="D11" t="str">
            <v>BUFamily Friends</v>
          </cell>
          <cell r="E11" t="str">
            <v>BU</v>
          </cell>
          <cell r="F11" t="str">
            <v>Family Friends</v>
          </cell>
        </row>
        <row r="12">
          <cell r="A12">
            <v>6</v>
          </cell>
          <cell r="B12" t="str">
            <v>X</v>
          </cell>
          <cell r="C12">
            <v>6</v>
          </cell>
          <cell r="D12" t="str">
            <v>BUFamily/Comm Res</v>
          </cell>
          <cell r="E12" t="str">
            <v>BU</v>
          </cell>
          <cell r="F12" t="str">
            <v>Family/Comm Res</v>
          </cell>
        </row>
        <row r="13">
          <cell r="A13">
            <v>0</v>
          </cell>
          <cell r="B13">
            <v>0</v>
          </cell>
          <cell r="C13">
            <v>6</v>
          </cell>
          <cell r="D13" t="str">
            <v>BUFamily/Comm Res</v>
          </cell>
          <cell r="E13" t="str">
            <v>BU</v>
          </cell>
          <cell r="F13" t="str">
            <v>Family/Comm Res</v>
          </cell>
        </row>
        <row r="14">
          <cell r="A14">
            <v>0</v>
          </cell>
          <cell r="B14">
            <v>0</v>
          </cell>
          <cell r="C14">
            <v>6</v>
          </cell>
          <cell r="D14" t="str">
            <v>BUFamily/Comm Res</v>
          </cell>
          <cell r="E14" t="str">
            <v>BU</v>
          </cell>
          <cell r="F14" t="str">
            <v>Family/Comm Res</v>
          </cell>
        </row>
        <row r="15">
          <cell r="A15">
            <v>0</v>
          </cell>
          <cell r="B15">
            <v>0</v>
          </cell>
          <cell r="C15">
            <v>6</v>
          </cell>
          <cell r="D15" t="str">
            <v>BUFamily/Comm Res</v>
          </cell>
          <cell r="E15" t="str">
            <v>BU</v>
          </cell>
          <cell r="F15" t="str">
            <v>Family/Comm Res</v>
          </cell>
        </row>
        <row r="16">
          <cell r="A16">
            <v>7</v>
          </cell>
          <cell r="B16" t="str">
            <v>X</v>
          </cell>
          <cell r="C16">
            <v>7</v>
          </cell>
          <cell r="D16" t="str">
            <v>BULower Bucks Dro</v>
          </cell>
          <cell r="E16" t="str">
            <v>BU</v>
          </cell>
          <cell r="F16" t="str">
            <v>Lower Bucks Dro</v>
          </cell>
        </row>
        <row r="17">
          <cell r="A17">
            <v>8</v>
          </cell>
          <cell r="B17" t="str">
            <v>X</v>
          </cell>
          <cell r="C17">
            <v>8</v>
          </cell>
          <cell r="D17" t="str">
            <v>BUSpecial Srvs fo</v>
          </cell>
          <cell r="E17" t="str">
            <v>BU</v>
          </cell>
          <cell r="F17" t="str">
            <v>Special Srvs fo</v>
          </cell>
        </row>
        <row r="18">
          <cell r="A18">
            <v>0</v>
          </cell>
          <cell r="B18">
            <v>0</v>
          </cell>
          <cell r="C18">
            <v>8</v>
          </cell>
          <cell r="D18" t="str">
            <v>BUSpecial Srvs fo</v>
          </cell>
          <cell r="E18" t="str">
            <v>BU</v>
          </cell>
          <cell r="F18" t="str">
            <v>Special Srvs fo</v>
          </cell>
        </row>
        <row r="19">
          <cell r="A19">
            <v>9</v>
          </cell>
          <cell r="B19" t="str">
            <v>X</v>
          </cell>
          <cell r="C19">
            <v>9</v>
          </cell>
          <cell r="D19" t="str">
            <v>BUTrans Housing f</v>
          </cell>
          <cell r="E19" t="str">
            <v>BU</v>
          </cell>
          <cell r="F19" t="str">
            <v>Trans Housing f</v>
          </cell>
        </row>
        <row r="20">
          <cell r="A20">
            <v>0</v>
          </cell>
          <cell r="B20">
            <v>0</v>
          </cell>
          <cell r="C20">
            <v>9</v>
          </cell>
          <cell r="D20" t="str">
            <v>BUTrans Housing f</v>
          </cell>
          <cell r="E20" t="str">
            <v>BU</v>
          </cell>
          <cell r="F20" t="str">
            <v>Trans Housing f</v>
          </cell>
        </row>
        <row r="21">
          <cell r="A21">
            <v>0</v>
          </cell>
          <cell r="B21">
            <v>0</v>
          </cell>
          <cell r="C21">
            <v>9</v>
          </cell>
          <cell r="D21" t="str">
            <v>BUTrans Housing f</v>
          </cell>
          <cell r="E21" t="str">
            <v>BU</v>
          </cell>
          <cell r="F21" t="str">
            <v>Trans Housing f</v>
          </cell>
        </row>
        <row r="22">
          <cell r="A22">
            <v>10</v>
          </cell>
          <cell r="B22" t="str">
            <v>X</v>
          </cell>
          <cell r="C22">
            <v>10</v>
          </cell>
          <cell r="D22" t="str">
            <v>BUYoung Adult Soc</v>
          </cell>
          <cell r="E22" t="str">
            <v>BU</v>
          </cell>
          <cell r="F22" t="str">
            <v>Young Adult Soc</v>
          </cell>
        </row>
        <row r="23">
          <cell r="A23">
            <v>0</v>
          </cell>
          <cell r="B23">
            <v>0</v>
          </cell>
          <cell r="C23">
            <v>10</v>
          </cell>
          <cell r="D23" t="str">
            <v>BUYoung Adult Soc</v>
          </cell>
          <cell r="E23" t="str">
            <v>BU</v>
          </cell>
          <cell r="F23" t="str">
            <v>Young Adult Soc</v>
          </cell>
        </row>
        <row r="24">
          <cell r="A24">
            <v>0</v>
          </cell>
          <cell r="B24">
            <v>0</v>
          </cell>
          <cell r="C24">
            <v>10</v>
          </cell>
          <cell r="D24" t="str">
            <v>BUYoung Adult Soc</v>
          </cell>
          <cell r="E24" t="str">
            <v>BU</v>
          </cell>
          <cell r="F24" t="str">
            <v>Young Adult Soc</v>
          </cell>
        </row>
        <row r="25">
          <cell r="A25">
            <v>11</v>
          </cell>
          <cell r="B25" t="str">
            <v>X</v>
          </cell>
          <cell r="C25">
            <v>11</v>
          </cell>
          <cell r="D25" t="str">
            <v>CHD&amp;A Outpatient</v>
          </cell>
          <cell r="E25" t="str">
            <v>CH</v>
          </cell>
          <cell r="F25" t="str">
            <v>D&amp;A Outpatient</v>
          </cell>
        </row>
        <row r="26">
          <cell r="A26">
            <v>0</v>
          </cell>
          <cell r="B26">
            <v>0</v>
          </cell>
          <cell r="C26">
            <v>11</v>
          </cell>
          <cell r="D26" t="str">
            <v>CHD&amp;A Outpatient</v>
          </cell>
          <cell r="E26" t="str">
            <v>CH</v>
          </cell>
          <cell r="F26" t="str">
            <v>D&amp;A Outpatient</v>
          </cell>
        </row>
        <row r="27">
          <cell r="A27">
            <v>0</v>
          </cell>
          <cell r="B27">
            <v>0</v>
          </cell>
          <cell r="C27">
            <v>11</v>
          </cell>
          <cell r="D27" t="str">
            <v>CHD&amp;A Outpatient</v>
          </cell>
          <cell r="E27" t="str">
            <v>CH</v>
          </cell>
          <cell r="F27" t="str">
            <v>D&amp;A Outpatient</v>
          </cell>
        </row>
        <row r="28">
          <cell r="A28">
            <v>0</v>
          </cell>
          <cell r="B28">
            <v>0</v>
          </cell>
          <cell r="C28">
            <v>11</v>
          </cell>
          <cell r="D28" t="str">
            <v>CHD&amp;A Outpatient</v>
          </cell>
          <cell r="E28" t="str">
            <v>CH</v>
          </cell>
          <cell r="F28" t="str">
            <v>D&amp;A Outpatient</v>
          </cell>
        </row>
        <row r="29">
          <cell r="A29">
            <v>0</v>
          </cell>
          <cell r="B29">
            <v>0</v>
          </cell>
          <cell r="C29">
            <v>11</v>
          </cell>
          <cell r="D29" t="str">
            <v>CHD&amp;A Outpatient</v>
          </cell>
          <cell r="E29" t="str">
            <v>CH</v>
          </cell>
          <cell r="F29" t="str">
            <v>D&amp;A Outpatient</v>
          </cell>
        </row>
        <row r="30">
          <cell r="A30">
            <v>0</v>
          </cell>
          <cell r="B30">
            <v>0</v>
          </cell>
          <cell r="C30">
            <v>11</v>
          </cell>
          <cell r="D30" t="str">
            <v>CHD&amp;A Outpatient</v>
          </cell>
          <cell r="E30" t="str">
            <v>CH</v>
          </cell>
          <cell r="F30" t="str">
            <v>D&amp;A Outpatient</v>
          </cell>
        </row>
        <row r="31">
          <cell r="A31">
            <v>0</v>
          </cell>
          <cell r="B31">
            <v>0</v>
          </cell>
          <cell r="C31">
            <v>11</v>
          </cell>
          <cell r="D31" t="str">
            <v>CHD&amp;A Outpatient</v>
          </cell>
          <cell r="E31" t="str">
            <v>CH</v>
          </cell>
          <cell r="F31" t="str">
            <v>D&amp;A Outpatient</v>
          </cell>
        </row>
        <row r="32">
          <cell r="A32">
            <v>12</v>
          </cell>
          <cell r="B32" t="str">
            <v>X</v>
          </cell>
          <cell r="C32">
            <v>12</v>
          </cell>
          <cell r="D32" t="str">
            <v>CHFamily Focused Children's</v>
          </cell>
          <cell r="E32" t="str">
            <v>CH</v>
          </cell>
          <cell r="F32" t="str">
            <v>Family Focused Children's</v>
          </cell>
        </row>
        <row r="33">
          <cell r="A33">
            <v>0</v>
          </cell>
          <cell r="B33">
            <v>0</v>
          </cell>
          <cell r="C33">
            <v>12</v>
          </cell>
          <cell r="D33" t="str">
            <v>CHFamily Focused Children's</v>
          </cell>
          <cell r="E33" t="str">
            <v>CH</v>
          </cell>
          <cell r="F33" t="str">
            <v>Family Focused Children's</v>
          </cell>
        </row>
        <row r="34">
          <cell r="A34">
            <v>0</v>
          </cell>
          <cell r="B34">
            <v>0</v>
          </cell>
          <cell r="C34">
            <v>12</v>
          </cell>
          <cell r="D34" t="str">
            <v>CHFamily Focused Children's</v>
          </cell>
          <cell r="E34" t="str">
            <v>CH</v>
          </cell>
          <cell r="F34" t="str">
            <v>Family Focused Children's</v>
          </cell>
        </row>
        <row r="35">
          <cell r="A35">
            <v>0</v>
          </cell>
          <cell r="B35">
            <v>0</v>
          </cell>
          <cell r="C35">
            <v>12</v>
          </cell>
          <cell r="D35" t="str">
            <v>CHFamily Focused Children's</v>
          </cell>
          <cell r="E35" t="str">
            <v>CH</v>
          </cell>
          <cell r="F35" t="str">
            <v>Family Focused Children's</v>
          </cell>
        </row>
        <row r="36">
          <cell r="A36">
            <v>0</v>
          </cell>
          <cell r="B36">
            <v>0</v>
          </cell>
          <cell r="C36">
            <v>12</v>
          </cell>
          <cell r="D36" t="str">
            <v>CHFamily Focused Children's</v>
          </cell>
          <cell r="E36" t="str">
            <v>CH</v>
          </cell>
          <cell r="F36" t="str">
            <v>Family Focused Children's</v>
          </cell>
        </row>
        <row r="37">
          <cell r="A37">
            <v>0</v>
          </cell>
          <cell r="B37">
            <v>0</v>
          </cell>
          <cell r="C37">
            <v>12</v>
          </cell>
          <cell r="D37" t="str">
            <v>CHFamily Focused Children's</v>
          </cell>
          <cell r="E37" t="str">
            <v>CH</v>
          </cell>
          <cell r="F37" t="str">
            <v>Family Focused Children's</v>
          </cell>
        </row>
        <row r="38">
          <cell r="A38">
            <v>0</v>
          </cell>
          <cell r="B38">
            <v>0</v>
          </cell>
          <cell r="C38">
            <v>12</v>
          </cell>
          <cell r="D38" t="str">
            <v>CHFamily Focused Children's</v>
          </cell>
          <cell r="E38" t="str">
            <v>CH</v>
          </cell>
          <cell r="F38" t="str">
            <v>Family Focused Children's</v>
          </cell>
        </row>
        <row r="39">
          <cell r="A39">
            <v>13</v>
          </cell>
          <cell r="B39" t="str">
            <v>X</v>
          </cell>
          <cell r="C39">
            <v>13</v>
          </cell>
          <cell r="D39" t="str">
            <v xml:space="preserve">CHNon-Hospital D&amp;A </v>
          </cell>
          <cell r="E39" t="str">
            <v>CH</v>
          </cell>
          <cell r="F39" t="str">
            <v xml:space="preserve">Non-Hospital D&amp;A </v>
          </cell>
        </row>
        <row r="40">
          <cell r="A40">
            <v>0</v>
          </cell>
          <cell r="B40">
            <v>0</v>
          </cell>
          <cell r="C40">
            <v>13</v>
          </cell>
          <cell r="D40" t="str">
            <v xml:space="preserve">CHNon-Hospital D&amp;A </v>
          </cell>
          <cell r="E40" t="str">
            <v>CH</v>
          </cell>
          <cell r="F40" t="str">
            <v xml:space="preserve">Non-Hospital D&amp;A </v>
          </cell>
        </row>
        <row r="41">
          <cell r="A41">
            <v>0</v>
          </cell>
          <cell r="B41">
            <v>0</v>
          </cell>
          <cell r="C41">
            <v>13</v>
          </cell>
          <cell r="D41" t="str">
            <v xml:space="preserve">CHNon-Hospital D&amp;A </v>
          </cell>
          <cell r="E41" t="str">
            <v>CH</v>
          </cell>
          <cell r="F41" t="str">
            <v xml:space="preserve">Non-Hospital D&amp;A </v>
          </cell>
        </row>
        <row r="42">
          <cell r="A42">
            <v>0</v>
          </cell>
          <cell r="B42">
            <v>0</v>
          </cell>
          <cell r="C42">
            <v>13</v>
          </cell>
          <cell r="D42" t="str">
            <v xml:space="preserve">CHNon-Hospital D&amp;A </v>
          </cell>
          <cell r="E42" t="str">
            <v>CH</v>
          </cell>
          <cell r="F42" t="str">
            <v xml:space="preserve">Non-Hospital D&amp;A </v>
          </cell>
        </row>
        <row r="43">
          <cell r="A43">
            <v>0</v>
          </cell>
          <cell r="B43">
            <v>0</v>
          </cell>
          <cell r="C43">
            <v>13</v>
          </cell>
          <cell r="D43" t="str">
            <v xml:space="preserve">CHNon-Hospital D&amp;A </v>
          </cell>
          <cell r="E43" t="str">
            <v>CH</v>
          </cell>
          <cell r="F43" t="str">
            <v xml:space="preserve">Non-Hospital D&amp;A </v>
          </cell>
        </row>
        <row r="44">
          <cell r="A44">
            <v>0</v>
          </cell>
          <cell r="B44">
            <v>0</v>
          </cell>
          <cell r="C44">
            <v>13</v>
          </cell>
          <cell r="D44" t="str">
            <v xml:space="preserve">CHNon-Hospital D&amp;A </v>
          </cell>
          <cell r="E44" t="str">
            <v>CH</v>
          </cell>
          <cell r="F44" t="str">
            <v xml:space="preserve">Non-Hospital D&amp;A </v>
          </cell>
        </row>
        <row r="45">
          <cell r="A45">
            <v>0</v>
          </cell>
          <cell r="B45">
            <v>0</v>
          </cell>
          <cell r="C45">
            <v>13</v>
          </cell>
          <cell r="D45" t="str">
            <v xml:space="preserve">CHNon-Hospital D&amp;A </v>
          </cell>
          <cell r="E45" t="str">
            <v>CH</v>
          </cell>
          <cell r="F45" t="str">
            <v xml:space="preserve">Non-Hospital D&amp;A </v>
          </cell>
        </row>
        <row r="46">
          <cell r="A46">
            <v>14</v>
          </cell>
          <cell r="B46" t="str">
            <v>X</v>
          </cell>
          <cell r="C46">
            <v>14</v>
          </cell>
          <cell r="D46" t="str">
            <v>CHNon-Hospital Residential D&amp;A</v>
          </cell>
          <cell r="E46" t="str">
            <v>CH</v>
          </cell>
          <cell r="F46" t="str">
            <v>Non-Hospital Residential D&amp;A</v>
          </cell>
        </row>
        <row r="47">
          <cell r="A47">
            <v>0</v>
          </cell>
          <cell r="B47">
            <v>0</v>
          </cell>
          <cell r="C47">
            <v>14</v>
          </cell>
          <cell r="D47" t="str">
            <v>CHNon-Hospital Residential D&amp;A</v>
          </cell>
          <cell r="E47" t="str">
            <v>CH</v>
          </cell>
          <cell r="F47" t="str">
            <v>Non-Hospital Residential D&amp;A</v>
          </cell>
        </row>
        <row r="48">
          <cell r="A48">
            <v>0</v>
          </cell>
          <cell r="B48">
            <v>0</v>
          </cell>
          <cell r="C48">
            <v>14</v>
          </cell>
          <cell r="D48" t="str">
            <v>CHNon-Hospital Residential D&amp;A</v>
          </cell>
          <cell r="E48" t="str">
            <v>CH</v>
          </cell>
          <cell r="F48" t="str">
            <v>Non-Hospital Residential D&amp;A</v>
          </cell>
        </row>
        <row r="49">
          <cell r="A49">
            <v>0</v>
          </cell>
          <cell r="B49">
            <v>0</v>
          </cell>
          <cell r="C49">
            <v>14</v>
          </cell>
          <cell r="D49" t="str">
            <v>CHNon-Hospital Residential D&amp;A</v>
          </cell>
          <cell r="E49" t="str">
            <v>CH</v>
          </cell>
          <cell r="F49" t="str">
            <v>Non-Hospital Residential D&amp;A</v>
          </cell>
        </row>
        <row r="50">
          <cell r="A50">
            <v>0</v>
          </cell>
          <cell r="B50">
            <v>0</v>
          </cell>
          <cell r="C50">
            <v>14</v>
          </cell>
          <cell r="D50" t="str">
            <v>CHNon-Hospital Residential D&amp;A</v>
          </cell>
          <cell r="E50" t="str">
            <v>CH</v>
          </cell>
          <cell r="F50" t="str">
            <v>Non-Hospital Residential D&amp;A</v>
          </cell>
        </row>
        <row r="51">
          <cell r="A51">
            <v>0</v>
          </cell>
          <cell r="B51">
            <v>0</v>
          </cell>
          <cell r="C51">
            <v>14</v>
          </cell>
          <cell r="D51" t="str">
            <v>CHNon-Hospital Residential D&amp;A</v>
          </cell>
          <cell r="E51" t="str">
            <v>CH</v>
          </cell>
          <cell r="F51" t="str">
            <v>Non-Hospital Residential D&amp;A</v>
          </cell>
        </row>
        <row r="52">
          <cell r="A52">
            <v>0</v>
          </cell>
          <cell r="B52">
            <v>0</v>
          </cell>
          <cell r="C52">
            <v>14</v>
          </cell>
          <cell r="D52" t="str">
            <v>CHNon-Hospital Residential D&amp;A</v>
          </cell>
          <cell r="E52" t="str">
            <v>CH</v>
          </cell>
          <cell r="F52" t="str">
            <v>Non-Hospital Residential D&amp;A</v>
          </cell>
        </row>
        <row r="53">
          <cell r="A53">
            <v>15</v>
          </cell>
          <cell r="B53" t="str">
            <v>X</v>
          </cell>
          <cell r="C53">
            <v>15</v>
          </cell>
          <cell r="D53" t="str">
            <v>DEMPR</v>
          </cell>
          <cell r="E53" t="str">
            <v>DE</v>
          </cell>
          <cell r="F53" t="str">
            <v>MPR</v>
          </cell>
        </row>
        <row r="54">
          <cell r="A54">
            <v>0</v>
          </cell>
          <cell r="B54">
            <v>0</v>
          </cell>
          <cell r="C54">
            <v>15</v>
          </cell>
          <cell r="D54" t="str">
            <v>DEMPR</v>
          </cell>
          <cell r="E54" t="str">
            <v>DE</v>
          </cell>
          <cell r="F54" t="str">
            <v>MPR</v>
          </cell>
        </row>
        <row r="55">
          <cell r="A55">
            <v>0</v>
          </cell>
          <cell r="B55">
            <v>0</v>
          </cell>
          <cell r="C55">
            <v>15</v>
          </cell>
          <cell r="D55" t="str">
            <v>DEMPR</v>
          </cell>
          <cell r="E55" t="str">
            <v>DE</v>
          </cell>
          <cell r="F55" t="str">
            <v>MPR</v>
          </cell>
        </row>
        <row r="56">
          <cell r="A56">
            <v>0</v>
          </cell>
          <cell r="B56">
            <v>0</v>
          </cell>
          <cell r="C56">
            <v>15</v>
          </cell>
          <cell r="D56" t="str">
            <v>DEMPR</v>
          </cell>
          <cell r="E56" t="str">
            <v>DE</v>
          </cell>
          <cell r="F56" t="str">
            <v>MPR</v>
          </cell>
        </row>
        <row r="57">
          <cell r="A57">
            <v>0</v>
          </cell>
          <cell r="B57">
            <v>0</v>
          </cell>
          <cell r="C57">
            <v>15</v>
          </cell>
          <cell r="D57" t="str">
            <v>DEMPR</v>
          </cell>
          <cell r="E57" t="str">
            <v>DE</v>
          </cell>
          <cell r="F57" t="str">
            <v>MPR</v>
          </cell>
        </row>
        <row r="58">
          <cell r="A58">
            <v>0</v>
          </cell>
          <cell r="B58">
            <v>0</v>
          </cell>
          <cell r="C58">
            <v>15</v>
          </cell>
          <cell r="D58" t="str">
            <v>DEMPR</v>
          </cell>
          <cell r="E58" t="str">
            <v>DE</v>
          </cell>
          <cell r="F58" t="str">
            <v>MPR</v>
          </cell>
        </row>
        <row r="59">
          <cell r="A59">
            <v>0</v>
          </cell>
          <cell r="B59">
            <v>0</v>
          </cell>
          <cell r="C59">
            <v>15</v>
          </cell>
          <cell r="D59" t="str">
            <v>DEMPR</v>
          </cell>
          <cell r="E59" t="str">
            <v>DE</v>
          </cell>
          <cell r="F59" t="str">
            <v>MPR</v>
          </cell>
        </row>
        <row r="60">
          <cell r="A60">
            <v>0</v>
          </cell>
          <cell r="B60">
            <v>0</v>
          </cell>
          <cell r="C60">
            <v>15</v>
          </cell>
          <cell r="D60" t="str">
            <v>DEMPR</v>
          </cell>
          <cell r="E60" t="str">
            <v>DE</v>
          </cell>
          <cell r="F60" t="str">
            <v>MPR</v>
          </cell>
        </row>
        <row r="61">
          <cell r="A61">
            <v>0</v>
          </cell>
          <cell r="B61">
            <v>0</v>
          </cell>
          <cell r="C61">
            <v>15</v>
          </cell>
          <cell r="D61" t="str">
            <v>DEMPR</v>
          </cell>
          <cell r="E61" t="str">
            <v>DE</v>
          </cell>
          <cell r="F61" t="str">
            <v>MPR</v>
          </cell>
        </row>
        <row r="62">
          <cell r="A62">
            <v>0</v>
          </cell>
          <cell r="B62">
            <v>0</v>
          </cell>
          <cell r="C62">
            <v>15</v>
          </cell>
          <cell r="D62" t="str">
            <v>DEMPR</v>
          </cell>
          <cell r="E62" t="str">
            <v>DE</v>
          </cell>
          <cell r="F62" t="str">
            <v>MPR</v>
          </cell>
        </row>
        <row r="63">
          <cell r="A63">
            <v>0</v>
          </cell>
          <cell r="B63">
            <v>0</v>
          </cell>
          <cell r="C63">
            <v>15</v>
          </cell>
          <cell r="D63" t="str">
            <v>DEMPR</v>
          </cell>
          <cell r="E63" t="str">
            <v>DE</v>
          </cell>
          <cell r="F63" t="str">
            <v>MPR</v>
          </cell>
        </row>
        <row r="64">
          <cell r="A64">
            <v>0</v>
          </cell>
          <cell r="B64">
            <v>0</v>
          </cell>
          <cell r="C64">
            <v>15</v>
          </cell>
          <cell r="D64" t="str">
            <v>DEMPR</v>
          </cell>
          <cell r="E64" t="str">
            <v>DE</v>
          </cell>
          <cell r="F64" t="str">
            <v>MPR</v>
          </cell>
        </row>
        <row r="65">
          <cell r="A65">
            <v>0</v>
          </cell>
          <cell r="B65">
            <v>0</v>
          </cell>
          <cell r="C65">
            <v>15</v>
          </cell>
          <cell r="D65" t="str">
            <v>DEMPR</v>
          </cell>
          <cell r="E65" t="str">
            <v>DE</v>
          </cell>
          <cell r="F65" t="str">
            <v>MPR</v>
          </cell>
        </row>
        <row r="66">
          <cell r="A66">
            <v>0</v>
          </cell>
          <cell r="B66">
            <v>0</v>
          </cell>
          <cell r="C66">
            <v>15</v>
          </cell>
          <cell r="D66" t="str">
            <v>DEMPR</v>
          </cell>
          <cell r="E66" t="str">
            <v>DE</v>
          </cell>
          <cell r="F66" t="str">
            <v>MPR</v>
          </cell>
        </row>
        <row r="67">
          <cell r="A67">
            <v>0</v>
          </cell>
          <cell r="B67">
            <v>0</v>
          </cell>
          <cell r="C67">
            <v>15</v>
          </cell>
          <cell r="D67" t="str">
            <v>DEMPR</v>
          </cell>
          <cell r="E67" t="str">
            <v>DE</v>
          </cell>
          <cell r="F67" t="str">
            <v>MPR</v>
          </cell>
        </row>
        <row r="68">
          <cell r="A68">
            <v>0</v>
          </cell>
          <cell r="B68">
            <v>0</v>
          </cell>
          <cell r="C68">
            <v>15</v>
          </cell>
          <cell r="D68" t="str">
            <v>DEMPR</v>
          </cell>
          <cell r="E68" t="str">
            <v>DE</v>
          </cell>
          <cell r="F68" t="str">
            <v>MPR</v>
          </cell>
        </row>
        <row r="69">
          <cell r="A69">
            <v>0</v>
          </cell>
          <cell r="B69">
            <v>0</v>
          </cell>
          <cell r="C69">
            <v>15</v>
          </cell>
          <cell r="D69" t="str">
            <v>DEMPR</v>
          </cell>
          <cell r="E69" t="str">
            <v>DE</v>
          </cell>
          <cell r="F69" t="str">
            <v>MPR</v>
          </cell>
        </row>
        <row r="70">
          <cell r="A70">
            <v>0</v>
          </cell>
          <cell r="B70">
            <v>0</v>
          </cell>
          <cell r="C70">
            <v>15</v>
          </cell>
          <cell r="D70" t="str">
            <v>DEMPR</v>
          </cell>
          <cell r="E70" t="str">
            <v>DE</v>
          </cell>
          <cell r="F70" t="str">
            <v>MPR</v>
          </cell>
        </row>
        <row r="71">
          <cell r="A71">
            <v>0</v>
          </cell>
          <cell r="B71">
            <v>0</v>
          </cell>
          <cell r="C71">
            <v>15</v>
          </cell>
          <cell r="D71" t="str">
            <v>DEMPR</v>
          </cell>
          <cell r="E71" t="str">
            <v>DE</v>
          </cell>
          <cell r="F71" t="str">
            <v>MPR</v>
          </cell>
        </row>
        <row r="72">
          <cell r="A72">
            <v>0</v>
          </cell>
          <cell r="B72">
            <v>0</v>
          </cell>
          <cell r="C72">
            <v>15</v>
          </cell>
          <cell r="D72" t="str">
            <v>DEMPR</v>
          </cell>
          <cell r="E72" t="str">
            <v>DE</v>
          </cell>
          <cell r="F72" t="str">
            <v>MPR</v>
          </cell>
        </row>
        <row r="73">
          <cell r="A73">
            <v>0</v>
          </cell>
          <cell r="B73">
            <v>0</v>
          </cell>
          <cell r="C73">
            <v>15</v>
          </cell>
          <cell r="D73" t="str">
            <v>DEMPR</v>
          </cell>
          <cell r="E73" t="str">
            <v>DE</v>
          </cell>
          <cell r="F73" t="str">
            <v>MPR</v>
          </cell>
        </row>
        <row r="74">
          <cell r="A74">
            <v>0</v>
          </cell>
          <cell r="B74">
            <v>0</v>
          </cell>
          <cell r="C74">
            <v>15</v>
          </cell>
          <cell r="D74" t="str">
            <v>DEMPR</v>
          </cell>
          <cell r="E74" t="str">
            <v>DE</v>
          </cell>
          <cell r="F74" t="str">
            <v>MPR</v>
          </cell>
        </row>
        <row r="75">
          <cell r="A75">
            <v>16</v>
          </cell>
          <cell r="B75" t="str">
            <v>X</v>
          </cell>
          <cell r="C75">
            <v>16</v>
          </cell>
          <cell r="D75" t="str">
            <v>DEPRS</v>
          </cell>
          <cell r="E75" t="str">
            <v>DE</v>
          </cell>
          <cell r="F75" t="str">
            <v>PRS</v>
          </cell>
        </row>
        <row r="76">
          <cell r="A76">
            <v>0</v>
          </cell>
          <cell r="B76">
            <v>0</v>
          </cell>
          <cell r="C76">
            <v>16</v>
          </cell>
          <cell r="D76" t="str">
            <v>DEPRS</v>
          </cell>
          <cell r="E76" t="str">
            <v>DE</v>
          </cell>
          <cell r="F76" t="str">
            <v>PRS</v>
          </cell>
        </row>
        <row r="77">
          <cell r="A77">
            <v>0</v>
          </cell>
          <cell r="B77">
            <v>0</v>
          </cell>
          <cell r="C77">
            <v>16</v>
          </cell>
          <cell r="D77" t="str">
            <v>DEPRS</v>
          </cell>
          <cell r="E77" t="str">
            <v>DE</v>
          </cell>
          <cell r="F77" t="str">
            <v>PRS</v>
          </cell>
        </row>
        <row r="78">
          <cell r="A78">
            <v>0</v>
          </cell>
          <cell r="B78">
            <v>0</v>
          </cell>
          <cell r="C78">
            <v>16</v>
          </cell>
          <cell r="D78" t="str">
            <v>DEPRS</v>
          </cell>
          <cell r="E78" t="str">
            <v>DE</v>
          </cell>
          <cell r="F78" t="str">
            <v>PRS</v>
          </cell>
        </row>
        <row r="79">
          <cell r="A79">
            <v>0</v>
          </cell>
          <cell r="B79">
            <v>0</v>
          </cell>
          <cell r="C79">
            <v>16</v>
          </cell>
          <cell r="D79" t="str">
            <v>DEPRS</v>
          </cell>
          <cell r="E79" t="str">
            <v>DE</v>
          </cell>
          <cell r="F79" t="str">
            <v>PRS</v>
          </cell>
        </row>
        <row r="80">
          <cell r="A80">
            <v>0</v>
          </cell>
          <cell r="B80">
            <v>0</v>
          </cell>
          <cell r="C80">
            <v>16</v>
          </cell>
          <cell r="D80" t="str">
            <v>DEPRS</v>
          </cell>
          <cell r="E80" t="str">
            <v>DE</v>
          </cell>
          <cell r="F80" t="str">
            <v>PRS</v>
          </cell>
        </row>
        <row r="81">
          <cell r="A81">
            <v>0</v>
          </cell>
          <cell r="B81">
            <v>0</v>
          </cell>
          <cell r="C81">
            <v>16</v>
          </cell>
          <cell r="D81" t="str">
            <v>DEPRS</v>
          </cell>
          <cell r="E81" t="str">
            <v>DE</v>
          </cell>
          <cell r="F81" t="str">
            <v>PRS</v>
          </cell>
        </row>
        <row r="82">
          <cell r="A82">
            <v>0</v>
          </cell>
          <cell r="B82">
            <v>0</v>
          </cell>
          <cell r="C82">
            <v>16</v>
          </cell>
          <cell r="D82" t="str">
            <v>DEPRS</v>
          </cell>
          <cell r="E82" t="str">
            <v>DE</v>
          </cell>
          <cell r="F82" t="str">
            <v>PRS</v>
          </cell>
        </row>
        <row r="83">
          <cell r="A83">
            <v>0</v>
          </cell>
          <cell r="B83">
            <v>0</v>
          </cell>
          <cell r="C83">
            <v>16</v>
          </cell>
          <cell r="D83" t="str">
            <v>DEPRS</v>
          </cell>
          <cell r="E83" t="str">
            <v>DE</v>
          </cell>
          <cell r="F83" t="str">
            <v>PRS</v>
          </cell>
        </row>
        <row r="84">
          <cell r="A84">
            <v>0</v>
          </cell>
          <cell r="B84">
            <v>0</v>
          </cell>
          <cell r="C84">
            <v>16</v>
          </cell>
          <cell r="D84" t="str">
            <v>DEPRS</v>
          </cell>
          <cell r="E84" t="str">
            <v>DE</v>
          </cell>
          <cell r="F84" t="str">
            <v>PRS</v>
          </cell>
        </row>
        <row r="85">
          <cell r="A85">
            <v>0</v>
          </cell>
          <cell r="B85">
            <v>0</v>
          </cell>
          <cell r="C85">
            <v>16</v>
          </cell>
          <cell r="D85" t="str">
            <v>DEPRS</v>
          </cell>
          <cell r="E85" t="str">
            <v>DE</v>
          </cell>
          <cell r="F85" t="str">
            <v>PRS</v>
          </cell>
        </row>
        <row r="86">
          <cell r="A86">
            <v>0</v>
          </cell>
          <cell r="B86">
            <v>0</v>
          </cell>
          <cell r="C86">
            <v>16</v>
          </cell>
          <cell r="D86" t="str">
            <v>DEPRS</v>
          </cell>
          <cell r="E86" t="str">
            <v>DE</v>
          </cell>
          <cell r="F86" t="str">
            <v>PRS</v>
          </cell>
        </row>
        <row r="87">
          <cell r="A87">
            <v>0</v>
          </cell>
          <cell r="B87">
            <v>0</v>
          </cell>
          <cell r="C87">
            <v>16</v>
          </cell>
          <cell r="D87" t="str">
            <v>DEPRS</v>
          </cell>
          <cell r="E87" t="str">
            <v>DE</v>
          </cell>
          <cell r="F87" t="str">
            <v>PRS</v>
          </cell>
        </row>
        <row r="88">
          <cell r="A88">
            <v>0</v>
          </cell>
          <cell r="B88">
            <v>0</v>
          </cell>
          <cell r="C88">
            <v>16</v>
          </cell>
          <cell r="D88" t="str">
            <v>DEPRS</v>
          </cell>
          <cell r="E88" t="str">
            <v>DE</v>
          </cell>
          <cell r="F88" t="str">
            <v>PRS</v>
          </cell>
        </row>
        <row r="89">
          <cell r="A89">
            <v>0</v>
          </cell>
          <cell r="B89">
            <v>0</v>
          </cell>
          <cell r="C89">
            <v>16</v>
          </cell>
          <cell r="D89" t="str">
            <v>DEPRS</v>
          </cell>
          <cell r="E89" t="str">
            <v>DE</v>
          </cell>
          <cell r="F89" t="str">
            <v>PRS</v>
          </cell>
        </row>
        <row r="90">
          <cell r="A90">
            <v>0</v>
          </cell>
          <cell r="B90">
            <v>0</v>
          </cell>
          <cell r="C90">
            <v>16</v>
          </cell>
          <cell r="D90" t="str">
            <v>DEPRS</v>
          </cell>
          <cell r="E90" t="str">
            <v>DE</v>
          </cell>
          <cell r="F90" t="str">
            <v>PRS</v>
          </cell>
        </row>
        <row r="91">
          <cell r="A91">
            <v>0</v>
          </cell>
          <cell r="B91">
            <v>0</v>
          </cell>
          <cell r="C91">
            <v>16</v>
          </cell>
          <cell r="D91" t="str">
            <v>DEPRS</v>
          </cell>
          <cell r="E91" t="str">
            <v>DE</v>
          </cell>
          <cell r="F91" t="str">
            <v>PRS</v>
          </cell>
        </row>
        <row r="92">
          <cell r="A92">
            <v>0</v>
          </cell>
          <cell r="B92">
            <v>0</v>
          </cell>
          <cell r="C92">
            <v>16</v>
          </cell>
          <cell r="D92" t="str">
            <v>DEPRS</v>
          </cell>
          <cell r="E92" t="str">
            <v>DE</v>
          </cell>
          <cell r="F92" t="str">
            <v>PRS</v>
          </cell>
        </row>
        <row r="93">
          <cell r="A93">
            <v>0</v>
          </cell>
          <cell r="B93">
            <v>0</v>
          </cell>
          <cell r="C93">
            <v>16</v>
          </cell>
          <cell r="D93" t="str">
            <v>DEPRS</v>
          </cell>
          <cell r="E93" t="str">
            <v>DE</v>
          </cell>
          <cell r="F93" t="str">
            <v>PRS</v>
          </cell>
        </row>
        <row r="94">
          <cell r="A94">
            <v>0</v>
          </cell>
          <cell r="B94">
            <v>0</v>
          </cell>
          <cell r="C94">
            <v>16</v>
          </cell>
          <cell r="D94" t="str">
            <v>DEPRS</v>
          </cell>
          <cell r="E94" t="str">
            <v>DE</v>
          </cell>
          <cell r="F94" t="str">
            <v>PRS</v>
          </cell>
        </row>
        <row r="95">
          <cell r="A95">
            <v>0</v>
          </cell>
          <cell r="B95">
            <v>0</v>
          </cell>
          <cell r="C95">
            <v>16</v>
          </cell>
          <cell r="D95" t="str">
            <v>DEPRS</v>
          </cell>
          <cell r="E95" t="str">
            <v>DE</v>
          </cell>
          <cell r="F95" t="str">
            <v>PRS</v>
          </cell>
        </row>
        <row r="96">
          <cell r="A96">
            <v>17</v>
          </cell>
          <cell r="B96" t="str">
            <v>X</v>
          </cell>
          <cell r="C96">
            <v>17</v>
          </cell>
          <cell r="D96" t="str">
            <v>MOAssertive Comm</v>
          </cell>
          <cell r="E96" t="str">
            <v>MO</v>
          </cell>
          <cell r="F96" t="str">
            <v>Assertive Comm</v>
          </cell>
        </row>
        <row r="97">
          <cell r="A97">
            <v>0</v>
          </cell>
          <cell r="B97">
            <v>0</v>
          </cell>
          <cell r="C97">
            <v>17</v>
          </cell>
          <cell r="D97" t="str">
            <v>MOAssertive Comm</v>
          </cell>
          <cell r="E97" t="str">
            <v>MO</v>
          </cell>
          <cell r="F97" t="str">
            <v>Assertive Comm</v>
          </cell>
        </row>
        <row r="98">
          <cell r="A98">
            <v>0</v>
          </cell>
          <cell r="B98">
            <v>0</v>
          </cell>
          <cell r="C98">
            <v>17</v>
          </cell>
          <cell r="D98" t="str">
            <v>MOAssertive Comm</v>
          </cell>
          <cell r="E98" t="str">
            <v>MO</v>
          </cell>
          <cell r="F98" t="str">
            <v>Assertive Comm</v>
          </cell>
        </row>
        <row r="99">
          <cell r="A99">
            <v>18</v>
          </cell>
          <cell r="B99" t="str">
            <v>X</v>
          </cell>
          <cell r="C99">
            <v>18</v>
          </cell>
          <cell r="D99" t="str">
            <v>MOClinical Suppor</v>
          </cell>
          <cell r="E99" t="str">
            <v>MO</v>
          </cell>
          <cell r="F99" t="str">
            <v>Clinical Suppor</v>
          </cell>
        </row>
        <row r="100">
          <cell r="A100">
            <v>0</v>
          </cell>
          <cell r="B100">
            <v>0</v>
          </cell>
          <cell r="C100">
            <v>18</v>
          </cell>
          <cell r="D100" t="str">
            <v>MOClinical Suppor</v>
          </cell>
          <cell r="E100" t="str">
            <v>MO</v>
          </cell>
          <cell r="F100" t="str">
            <v>Clinical Suppor</v>
          </cell>
        </row>
        <row r="101">
          <cell r="A101">
            <v>0</v>
          </cell>
          <cell r="B101">
            <v>0</v>
          </cell>
          <cell r="C101">
            <v>18</v>
          </cell>
          <cell r="D101" t="str">
            <v>MOClinical Suppor</v>
          </cell>
          <cell r="E101" t="str">
            <v>MO</v>
          </cell>
          <cell r="F101" t="str">
            <v>Clinical Suppor</v>
          </cell>
        </row>
        <row r="102">
          <cell r="A102">
            <v>0</v>
          </cell>
          <cell r="B102">
            <v>0</v>
          </cell>
          <cell r="C102">
            <v>18</v>
          </cell>
          <cell r="D102" t="str">
            <v>MOClinical Suppor</v>
          </cell>
          <cell r="E102" t="str">
            <v>MO</v>
          </cell>
          <cell r="F102" t="str">
            <v>Clinical Suppor</v>
          </cell>
        </row>
        <row r="103">
          <cell r="A103">
            <v>19</v>
          </cell>
          <cell r="B103" t="str">
            <v>X</v>
          </cell>
          <cell r="C103">
            <v>19</v>
          </cell>
          <cell r="D103" t="str">
            <v>MOD &amp; A Non-Hosp</v>
          </cell>
          <cell r="E103" t="str">
            <v>MO</v>
          </cell>
          <cell r="F103" t="str">
            <v>D &amp; A Non-Hosp</v>
          </cell>
        </row>
        <row r="104">
          <cell r="A104">
            <v>0</v>
          </cell>
          <cell r="B104">
            <v>0</v>
          </cell>
          <cell r="C104">
            <v>19</v>
          </cell>
          <cell r="D104" t="str">
            <v>MOD &amp; A Non-Hosp</v>
          </cell>
          <cell r="E104" t="str">
            <v>MO</v>
          </cell>
          <cell r="F104" t="str">
            <v>D &amp; A Non-Hosp</v>
          </cell>
        </row>
        <row r="105">
          <cell r="A105">
            <v>0</v>
          </cell>
          <cell r="B105">
            <v>0</v>
          </cell>
          <cell r="C105">
            <v>19</v>
          </cell>
          <cell r="D105" t="str">
            <v>MOD &amp; A Non-Hosp</v>
          </cell>
          <cell r="E105" t="str">
            <v>MO</v>
          </cell>
          <cell r="F105" t="str">
            <v>D &amp; A Non-Hosp</v>
          </cell>
        </row>
        <row r="106">
          <cell r="A106">
            <v>0</v>
          </cell>
          <cell r="B106">
            <v>0</v>
          </cell>
          <cell r="C106">
            <v>19</v>
          </cell>
          <cell r="D106" t="str">
            <v>MOD &amp; A Non-Hosp</v>
          </cell>
          <cell r="E106" t="str">
            <v>MO</v>
          </cell>
          <cell r="F106" t="str">
            <v>D &amp; A Non-Hosp</v>
          </cell>
        </row>
        <row r="107">
          <cell r="A107">
            <v>20</v>
          </cell>
          <cell r="B107" t="str">
            <v>X</v>
          </cell>
          <cell r="C107">
            <v>20</v>
          </cell>
          <cell r="D107" t="str">
            <v>MOOutpatient - Ex</v>
          </cell>
          <cell r="E107" t="str">
            <v>MO</v>
          </cell>
          <cell r="F107" t="str">
            <v>Outpatient - Ex</v>
          </cell>
        </row>
        <row r="108">
          <cell r="A108">
            <v>0</v>
          </cell>
          <cell r="B108">
            <v>0</v>
          </cell>
          <cell r="C108">
            <v>20</v>
          </cell>
          <cell r="D108" t="str">
            <v>MOOutpatient - Ex</v>
          </cell>
          <cell r="E108" t="str">
            <v>MO</v>
          </cell>
          <cell r="F108" t="str">
            <v>Outpatient - Ex</v>
          </cell>
        </row>
        <row r="109">
          <cell r="A109">
            <v>0</v>
          </cell>
          <cell r="B109">
            <v>0</v>
          </cell>
          <cell r="C109">
            <v>20</v>
          </cell>
          <cell r="D109" t="str">
            <v>MOOutpatient - Ex</v>
          </cell>
          <cell r="E109" t="str">
            <v>MO</v>
          </cell>
          <cell r="F109" t="str">
            <v>Outpatient - Ex</v>
          </cell>
        </row>
        <row r="110">
          <cell r="A110">
            <v>0</v>
          </cell>
          <cell r="B110">
            <v>0</v>
          </cell>
          <cell r="C110">
            <v>20</v>
          </cell>
          <cell r="D110" t="str">
            <v>MOOutpatient - Ex</v>
          </cell>
          <cell r="E110" t="str">
            <v>MO</v>
          </cell>
          <cell r="F110" t="str">
            <v>Outpatient - Ex</v>
          </cell>
        </row>
        <row r="111">
          <cell r="A111">
            <v>21</v>
          </cell>
          <cell r="B111" t="str">
            <v>X</v>
          </cell>
          <cell r="C111">
            <v>21</v>
          </cell>
          <cell r="D111" t="str">
            <v>PHBHSI: Detoxific</v>
          </cell>
          <cell r="E111" t="str">
            <v>PH</v>
          </cell>
          <cell r="F111" t="str">
            <v>BHSI: Detoxific</v>
          </cell>
        </row>
        <row r="112">
          <cell r="A112">
            <v>0</v>
          </cell>
          <cell r="B112">
            <v>0</v>
          </cell>
          <cell r="C112">
            <v>21</v>
          </cell>
          <cell r="D112" t="str">
            <v>PHBHSI: Detoxific</v>
          </cell>
          <cell r="E112" t="str">
            <v>PH</v>
          </cell>
          <cell r="F112" t="str">
            <v>BHSI: Detoxific</v>
          </cell>
        </row>
        <row r="113">
          <cell r="A113">
            <v>0</v>
          </cell>
          <cell r="B113">
            <v>0</v>
          </cell>
          <cell r="C113">
            <v>21</v>
          </cell>
          <cell r="D113" t="str">
            <v>PHBHSI: Detoxific</v>
          </cell>
          <cell r="E113" t="str">
            <v>PH</v>
          </cell>
          <cell r="F113" t="str">
            <v>BHSI: Detoxific</v>
          </cell>
        </row>
        <row r="114">
          <cell r="A114">
            <v>22</v>
          </cell>
          <cell r="B114" t="str">
            <v>X</v>
          </cell>
          <cell r="C114">
            <v>22</v>
          </cell>
          <cell r="D114" t="str">
            <v>PHBHSI: Rehabilit</v>
          </cell>
          <cell r="E114" t="str">
            <v>PH</v>
          </cell>
          <cell r="F114" t="str">
            <v>BHSI: Rehabilit</v>
          </cell>
        </row>
        <row r="115">
          <cell r="A115">
            <v>0</v>
          </cell>
          <cell r="B115">
            <v>0</v>
          </cell>
          <cell r="C115">
            <v>22</v>
          </cell>
          <cell r="D115" t="str">
            <v>PHBHSI: Rehabilit</v>
          </cell>
          <cell r="E115" t="str">
            <v>PH</v>
          </cell>
          <cell r="F115" t="str">
            <v>BHSI: Rehabilit</v>
          </cell>
        </row>
        <row r="116">
          <cell r="A116">
            <v>0</v>
          </cell>
          <cell r="B116">
            <v>0</v>
          </cell>
          <cell r="C116">
            <v>22</v>
          </cell>
          <cell r="D116" t="str">
            <v>PHBHSI: Rehabilit</v>
          </cell>
          <cell r="E116" t="str">
            <v>PH</v>
          </cell>
          <cell r="F116" t="str">
            <v>BHSI: Rehabilit</v>
          </cell>
        </row>
        <row r="117">
          <cell r="A117">
            <v>0</v>
          </cell>
          <cell r="B117">
            <v>0</v>
          </cell>
          <cell r="C117">
            <v>22</v>
          </cell>
          <cell r="D117" t="str">
            <v>PHBHSI: Rehabilit</v>
          </cell>
          <cell r="E117" t="str">
            <v>PH</v>
          </cell>
          <cell r="F117" t="str">
            <v>BHSI: Rehabilit</v>
          </cell>
        </row>
        <row r="118">
          <cell r="A118">
            <v>0</v>
          </cell>
          <cell r="B118">
            <v>0</v>
          </cell>
          <cell r="C118">
            <v>22</v>
          </cell>
          <cell r="D118" t="str">
            <v>PHBHSI: Rehabilit</v>
          </cell>
          <cell r="E118" t="str">
            <v>PH</v>
          </cell>
          <cell r="F118" t="str">
            <v>BHSI: Rehabilit</v>
          </cell>
        </row>
        <row r="119">
          <cell r="A119">
            <v>0</v>
          </cell>
          <cell r="B119">
            <v>0</v>
          </cell>
          <cell r="C119">
            <v>22</v>
          </cell>
          <cell r="D119" t="str">
            <v>PHBHSI: Rehabilit</v>
          </cell>
          <cell r="E119" t="str">
            <v>PH</v>
          </cell>
          <cell r="F119" t="str">
            <v>BHSI: Rehabilit</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byFY"/>
      <sheetName val="SummaryJan-Jun"/>
      <sheetName val="SummaryJul-Dec"/>
      <sheetName val="SEJul-Dec"/>
      <sheetName val="SEJan-Jun"/>
      <sheetName val="SWJan-Jun"/>
      <sheetName val="SWJulDec"/>
      <sheetName val="LCJul-Dec"/>
      <sheetName val="LCJan-Jun"/>
      <sheetName val="NOTES"/>
      <sheetName val="SEValuedPivot"/>
      <sheetName val="SEPivotSept10file"/>
      <sheetName val="SW MAT"/>
      <sheetName val="SW MAT DS 10 5 11"/>
      <sheetName val="SWNov11ByMCO"/>
      <sheetName val="Pivots"/>
      <sheetName val="P4P Summary"/>
      <sheetName val="LC Valued Pivot"/>
      <sheetName val="SEPvt"/>
      <sheetName val="SEValuedPvt"/>
    </sheetNames>
    <sheetDataSet>
      <sheetData sheetId="0"/>
      <sheetData sheetId="1"/>
      <sheetData sheetId="2"/>
      <sheetData sheetId="3"/>
      <sheetData sheetId="4"/>
      <sheetData sheetId="5"/>
      <sheetData sheetId="6"/>
      <sheetData sheetId="7"/>
      <sheetData sheetId="8">
        <row r="46">
          <cell r="L46">
            <v>0</v>
          </cell>
        </row>
      </sheetData>
      <sheetData sheetId="9"/>
      <sheetData sheetId="10"/>
      <sheetData sheetId="11"/>
      <sheetData sheetId="12"/>
      <sheetData sheetId="13"/>
      <sheetData sheetId="14"/>
      <sheetData sheetId="15"/>
      <sheetData sheetId="16"/>
      <sheetData sheetId="17"/>
      <sheetData sheetId="18"/>
      <sheetData sheetId="19">
        <row r="6">
          <cell r="J6">
            <v>6676.1819999999998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2001-2002"/>
      <sheetName val="SW Cover"/>
      <sheetName val="Best"/>
      <sheetName val="Gateway"/>
      <sheetName val="3Rivers"/>
      <sheetName val="Year-to-Year"/>
      <sheetName val="Black Box"/>
      <sheetName val="Profit"/>
      <sheetName val="Expense"/>
      <sheetName val="Bubble"/>
      <sheetName val="Rate Comp"/>
      <sheetName val="Outlier"/>
      <sheetName val="Rx"/>
      <sheetName val="Trend Assumptions"/>
      <sheetName val="Changes by Rating Group"/>
      <sheetName val="Allgh Rates"/>
      <sheetName val="9C Rates"/>
      <sheetName val="Rate Impact"/>
      <sheetName val="Savings"/>
      <sheetName val="Year-to-Year (2)"/>
      <sheetName val="threeRiversExbB"/>
      <sheetName val="GatewayExhbB"/>
      <sheetName val="HPP Exhibit B"/>
      <sheetName val="Best Exhibit B"/>
    </sheetNames>
    <sheetDataSet>
      <sheetData sheetId="0"/>
      <sheetData sheetId="1">
        <row r="1">
          <cell r="S1">
            <v>19.61</v>
          </cell>
          <cell r="AO1">
            <v>2000000</v>
          </cell>
        </row>
        <row r="2">
          <cell r="S2">
            <v>4.1100000000000003</v>
          </cell>
          <cell r="AO2">
            <v>7.4999999999999997E-2</v>
          </cell>
        </row>
        <row r="3">
          <cell r="S3">
            <v>1.06</v>
          </cell>
          <cell r="AO3">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uest"/>
      <sheetName val="Template"/>
      <sheetName val="Benchmark"/>
      <sheetName val="Data Fields"/>
      <sheetName val="Resources"/>
      <sheetName val="Elig Data Field Names Input"/>
      <sheetName val="Enc Data Field Names Input"/>
      <sheetName val="Data Request Inputs"/>
    </sheetNames>
    <sheetDataSet>
      <sheetData sheetId="0"/>
      <sheetData sheetId="1"/>
      <sheetData sheetId="2"/>
      <sheetData sheetId="3"/>
      <sheetData sheetId="4"/>
      <sheetData sheetId="5"/>
      <sheetData sheetId="6"/>
      <sheetData sheetId="7">
        <row r="8">
          <cell r="A8" t="str">
            <v>Chesko, Elijah</v>
          </cell>
          <cell r="B8" t="str">
            <v>Compton, Joshua</v>
          </cell>
          <cell r="C8" t="str">
            <v>Drake, Sara</v>
          </cell>
          <cell r="D8" t="str">
            <v>Ward, Cindy</v>
          </cell>
        </row>
        <row r="9">
          <cell r="A9" t="str">
            <v>Cuneo, Leanne</v>
          </cell>
          <cell r="B9" t="str">
            <v>Hartshorne, Rachel</v>
          </cell>
          <cell r="C9" t="str">
            <v>Goergen, Kate</v>
          </cell>
          <cell r="D9" t="str">
            <v>Woske, Wendy</v>
          </cell>
        </row>
        <row r="10">
          <cell r="A10" t="str">
            <v>Deyer, Lisa</v>
          </cell>
          <cell r="B10" t="str">
            <v>Kalleberg, Marta</v>
          </cell>
          <cell r="C10" t="str">
            <v>Kittridge, Shawna</v>
          </cell>
          <cell r="D10" t="str">
            <v>Wright, Rachel</v>
          </cell>
        </row>
        <row r="11">
          <cell r="A11" t="str">
            <v>Feenstra, Gerrit</v>
          </cell>
          <cell r="B11" t="str">
            <v>Lauder, Rob</v>
          </cell>
          <cell r="C11" t="str">
            <v>Mart, Barb</v>
          </cell>
          <cell r="D11" t="str">
            <v>N/A</v>
          </cell>
        </row>
        <row r="12">
          <cell r="A12" t="str">
            <v>Forier, Suzanne</v>
          </cell>
          <cell r="B12" t="str">
            <v>Meck, Erin</v>
          </cell>
          <cell r="C12" t="str">
            <v>N/A</v>
          </cell>
        </row>
        <row r="13">
          <cell r="A13" t="str">
            <v>Gibison, Fred</v>
          </cell>
          <cell r="B13" t="str">
            <v>Szymanski, Jane</v>
          </cell>
        </row>
        <row r="14">
          <cell r="A14" t="str">
            <v>Guzman, Chris</v>
          </cell>
          <cell r="B14" t="str">
            <v>Wisehart, Monica</v>
          </cell>
        </row>
        <row r="15">
          <cell r="A15" t="str">
            <v>Hall, Jay</v>
          </cell>
          <cell r="B15" t="str">
            <v>Yugi, Yi</v>
          </cell>
        </row>
        <row r="16">
          <cell r="A16" t="str">
            <v>Ingram, Shea</v>
          </cell>
          <cell r="B16" t="str">
            <v>N/A</v>
          </cell>
        </row>
        <row r="17">
          <cell r="A17" t="str">
            <v>Krein, Mike</v>
          </cell>
        </row>
        <row r="18">
          <cell r="A18" t="str">
            <v>LeMaistre, Josh</v>
          </cell>
        </row>
        <row r="19">
          <cell r="A19" t="str">
            <v>Meulemans, Jim</v>
          </cell>
        </row>
        <row r="20">
          <cell r="A20" t="str">
            <v>Post, Tyler</v>
          </cell>
        </row>
        <row r="21">
          <cell r="A21" t="str">
            <v>Quinn, David</v>
          </cell>
        </row>
        <row r="22">
          <cell r="A22" t="str">
            <v>Segal, Paola</v>
          </cell>
        </row>
        <row r="23">
          <cell r="A23" t="str">
            <v>Thalmann, Tyler</v>
          </cell>
        </row>
        <row r="24">
          <cell r="A24" t="str">
            <v>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Key"/>
      <sheetName val="Period"/>
      <sheetName val="CredCrit"/>
      <sheetName val="PHCredibility"/>
      <sheetName val="Assumptions"/>
      <sheetName val="LC_Trend"/>
      <sheetName val="MCadj"/>
      <sheetName val="ProgramChanges"/>
      <sheetName val="Template"/>
      <sheetName val="LC_C"/>
      <sheetName val="LC_V"/>
      <sheetName val="LC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2"/>
      <sheetName val="DATA"/>
      <sheetName val="SW Cover"/>
      <sheetName val="Changes by Rating Group (2)"/>
      <sheetName val="Year-to-Year3"/>
      <sheetName val="Year-to-Year"/>
      <sheetName val="Trend Assumptions"/>
      <sheetName val="RateComp2"/>
      <sheetName val="Rate Comp"/>
      <sheetName val="Rate Comp (3)"/>
      <sheetName val="StdSchedule"/>
      <sheetName val="Allgh Rates"/>
      <sheetName val="9C Rates"/>
      <sheetName val="Rate Impact"/>
      <sheetName val="Best"/>
      <sheetName val="Gateway"/>
      <sheetName val="3Rivers"/>
      <sheetName val="Year-to-Year Zone"/>
      <sheetName val="Black Box"/>
      <sheetName val="Profit&amp;OperatingMargin"/>
      <sheetName val="Profit"/>
      <sheetName val="Expense"/>
      <sheetName val="Bubble"/>
      <sheetName val="DryRuns"/>
      <sheetName val="Outlier"/>
      <sheetName val="ShiftNursing"/>
      <sheetName val="Changes by Rating Group"/>
      <sheetName val="Savings"/>
      <sheetName val="Year-to-Year (2)"/>
      <sheetName val="HMA Exhibit B"/>
      <sheetName val="KMHP Exhibit B"/>
      <sheetName val="HPP Exhibit B"/>
      <sheetName val="HRM Exhibit B"/>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okups"/>
      <sheetName val="Controls"/>
      <sheetName val="Admin,MCO,HIPF"/>
      <sheetName val="Hist_Rate"/>
      <sheetName val="Raw Data"/>
      <sheetName val="Rate Add Ons"/>
      <sheetName val="Historical Program Changes"/>
      <sheetName val="Prospective Program Changes"/>
      <sheetName val="Assumptions"/>
      <sheetName val="Blending Model Assumptions"/>
      <sheetName val="Blending_Model"/>
      <sheetName val="Rate Development"/>
      <sheetName val="Rate Summary"/>
      <sheetName val="Summary"/>
      <sheetName val="Rate Ranges"/>
      <sheetName val="Summary_calcs"/>
      <sheetName val="All Zone RDEs"/>
      <sheetName val="COA_RDE"/>
      <sheetName val="Draft Rate Package"/>
      <sheetName val="RDE"/>
      <sheetName val="Target Rates by Cty &amp; RC"/>
      <sheetName val="Previous Year Contract Rates"/>
      <sheetName val="% Change from Prior Year"/>
      <sheetName val="Target Rates by Cty &amp; COS"/>
      <sheetName val="Target Rates by RC &amp; COS"/>
      <sheetName val="Target Rates by RC &amp; COS - NE"/>
      <sheetName val="Target Rates by RC &amp; COS - SO"/>
      <sheetName val="Target Rates by RC &amp; COS - CO"/>
      <sheetName val="Annualized MMs"/>
      <sheetName val="Managed Care Lower Bound"/>
      <sheetName val="Managed Care Upper Bound"/>
      <sheetName val="CMS Appendices"/>
      <sheetName val="SE_Appendix A"/>
      <sheetName val="SW_Appendix A"/>
      <sheetName val="LC_Appendix A"/>
      <sheetName val="NESOCO_Appendix A"/>
      <sheetName val="SE_Appendix C"/>
      <sheetName val="SW_Appendix C"/>
      <sheetName val="LC_Appendix C"/>
      <sheetName val="NESOCO_Appendix C"/>
      <sheetName val="SE_Appendix F"/>
      <sheetName val="SW_Appendix F"/>
      <sheetName val="LC_Appendix F"/>
      <sheetName val="NESOCO_Appendix F"/>
      <sheetName val="SE_Appendix G"/>
      <sheetName val="SW_Appendix G"/>
      <sheetName val="LC_Appendix G"/>
      <sheetName val="NESOCO_Appendix G"/>
      <sheetName val="SE_Appendix H"/>
      <sheetName val="SW_Appendix H"/>
      <sheetName val="LC_Appendix H"/>
      <sheetName val="NESOCO_Appendix H"/>
      <sheetName val="Overall Trend"/>
      <sheetName val="UB Exhibit for BO"/>
    </sheetNames>
    <sheetDataSet>
      <sheetData sheetId="0" refreshError="1"/>
      <sheetData sheetId="1">
        <row r="3">
          <cell r="A3" t="str">
            <v>1</v>
          </cell>
          <cell r="B3" t="str">
            <v>TANF/MAGI-Child</v>
          </cell>
          <cell r="C3" t="str">
            <v>Child</v>
          </cell>
          <cell r="D3" t="str">
            <v>Legacy</v>
          </cell>
          <cell r="E3">
            <v>24</v>
          </cell>
        </row>
        <row r="4">
          <cell r="A4" t="str">
            <v>2</v>
          </cell>
          <cell r="B4" t="str">
            <v>TANF/MAGI-Adult</v>
          </cell>
          <cell r="C4" t="str">
            <v>Adult</v>
          </cell>
          <cell r="D4" t="str">
            <v>Legacy</v>
          </cell>
          <cell r="E4">
            <v>24</v>
          </cell>
        </row>
        <row r="5">
          <cell r="A5" t="str">
            <v>3</v>
          </cell>
          <cell r="B5" t="str">
            <v>SSI + HH w/ Medicare</v>
          </cell>
          <cell r="C5" t="str">
            <v>Adult</v>
          </cell>
          <cell r="D5" t="str">
            <v>Legacy</v>
          </cell>
          <cell r="E5">
            <v>24</v>
          </cell>
        </row>
        <row r="6">
          <cell r="A6" t="str">
            <v>4</v>
          </cell>
          <cell r="B6" t="str">
            <v>SSI + HH w/o Medicare-Child</v>
          </cell>
          <cell r="C6" t="str">
            <v>Child</v>
          </cell>
          <cell r="D6" t="str">
            <v>Legacy</v>
          </cell>
          <cell r="E6">
            <v>24</v>
          </cell>
        </row>
        <row r="7">
          <cell r="A7" t="str">
            <v>5</v>
          </cell>
          <cell r="B7" t="str">
            <v>SSI + HH w/o Medicare-Adult</v>
          </cell>
          <cell r="C7" t="str">
            <v>Adult</v>
          </cell>
          <cell r="D7" t="str">
            <v>Legacy</v>
          </cell>
          <cell r="E7">
            <v>24</v>
          </cell>
        </row>
        <row r="8">
          <cell r="A8" t="str">
            <v>6</v>
          </cell>
          <cell r="B8" t="str">
            <v>HCE - NE</v>
          </cell>
          <cell r="C8" t="str">
            <v>Adult</v>
          </cell>
          <cell r="D8" t="str">
            <v>Legacy</v>
          </cell>
          <cell r="E8">
            <v>24</v>
          </cell>
        </row>
        <row r="15">
          <cell r="A15" t="str">
            <v>01</v>
          </cell>
          <cell r="B15" t="str">
            <v>Inpatient Psychiatric</v>
          </cell>
        </row>
        <row r="16">
          <cell r="A16" t="str">
            <v>02</v>
          </cell>
          <cell r="B16" t="str">
            <v>Inpatient D &amp; A</v>
          </cell>
        </row>
        <row r="17">
          <cell r="A17" t="str">
            <v>04</v>
          </cell>
          <cell r="B17" t="str">
            <v>Outpatient Psychiatric</v>
          </cell>
        </row>
        <row r="18">
          <cell r="A18" t="str">
            <v>05</v>
          </cell>
          <cell r="B18" t="str">
            <v>Outpatient D &amp; A</v>
          </cell>
        </row>
        <row r="19">
          <cell r="A19" t="str">
            <v>06</v>
          </cell>
          <cell r="B19" t="str">
            <v>BHRS</v>
          </cell>
        </row>
        <row r="20">
          <cell r="A20" t="str">
            <v>07</v>
          </cell>
          <cell r="B20" t="str">
            <v>RTF</v>
          </cell>
        </row>
        <row r="21">
          <cell r="A21" t="str">
            <v>09</v>
          </cell>
          <cell r="B21" t="str">
            <v>Ancillary Support</v>
          </cell>
        </row>
        <row r="22">
          <cell r="A22" t="str">
            <v>10</v>
          </cell>
          <cell r="B22" t="str">
            <v>Community Support</v>
          </cell>
        </row>
        <row r="23">
          <cell r="A23" t="str">
            <v>11</v>
          </cell>
          <cell r="B23" t="str">
            <v>Other Services</v>
          </cell>
        </row>
        <row r="31">
          <cell r="A31" t="str">
            <v>BU</v>
          </cell>
          <cell r="B31" t="str">
            <v>Bucks</v>
          </cell>
          <cell r="C31" t="str">
            <v>SE</v>
          </cell>
          <cell r="D31" t="str">
            <v>Scenario A</v>
          </cell>
          <cell r="E31" t="str">
            <v>Scenario A</v>
          </cell>
          <cell r="F31" t="str">
            <v>SE</v>
          </cell>
          <cell r="G31" t="str">
            <v>Southeast</v>
          </cell>
          <cell r="H31" t="str">
            <v>Southeast</v>
          </cell>
        </row>
        <row r="32">
          <cell r="A32" t="str">
            <v>CH</v>
          </cell>
          <cell r="B32" t="str">
            <v>Chester</v>
          </cell>
          <cell r="C32" t="str">
            <v>SE</v>
          </cell>
          <cell r="D32" t="str">
            <v>Lower Bound</v>
          </cell>
          <cell r="E32" t="str">
            <v>Lower Bound</v>
          </cell>
          <cell r="F32" t="str">
            <v>SE</v>
          </cell>
          <cell r="G32" t="str">
            <v>Southeast</v>
          </cell>
          <cell r="H32" t="str">
            <v>Southeast</v>
          </cell>
        </row>
        <row r="33">
          <cell r="A33" t="str">
            <v>DE</v>
          </cell>
          <cell r="B33" t="str">
            <v>Delaware</v>
          </cell>
          <cell r="C33" t="str">
            <v>SE</v>
          </cell>
          <cell r="D33" t="str">
            <v>Lower Bound</v>
          </cell>
          <cell r="E33" t="str">
            <v>Lower Bound</v>
          </cell>
          <cell r="F33" t="str">
            <v>SE</v>
          </cell>
          <cell r="G33" t="str">
            <v>Southeast</v>
          </cell>
          <cell r="H33" t="str">
            <v>Southeast</v>
          </cell>
        </row>
        <row r="34">
          <cell r="A34" t="str">
            <v>MO</v>
          </cell>
          <cell r="B34" t="str">
            <v>Montgomery</v>
          </cell>
          <cell r="C34" t="str">
            <v>SE</v>
          </cell>
          <cell r="D34" t="str">
            <v>Target</v>
          </cell>
          <cell r="E34" t="str">
            <v>Target</v>
          </cell>
          <cell r="F34" t="str">
            <v>SE</v>
          </cell>
          <cell r="G34" t="str">
            <v>Southeast</v>
          </cell>
          <cell r="H34" t="str">
            <v>Southeast</v>
          </cell>
        </row>
        <row r="35">
          <cell r="A35" t="str">
            <v>PH</v>
          </cell>
          <cell r="B35" t="str">
            <v>Philadelphia</v>
          </cell>
          <cell r="C35" t="str">
            <v>SE</v>
          </cell>
          <cell r="D35" t="str">
            <v>Scenario A</v>
          </cell>
          <cell r="E35" t="str">
            <v>Scenario A</v>
          </cell>
          <cell r="F35" t="str">
            <v>SE</v>
          </cell>
          <cell r="G35" t="str">
            <v>Southeast</v>
          </cell>
          <cell r="H35" t="str">
            <v>Southeast</v>
          </cell>
        </row>
        <row r="36">
          <cell r="A36" t="str">
            <v>AL</v>
          </cell>
          <cell r="B36" t="str">
            <v>Allegheny</v>
          </cell>
          <cell r="C36" t="str">
            <v>SW</v>
          </cell>
          <cell r="D36" t="str">
            <v>Scenario A</v>
          </cell>
          <cell r="E36" t="str">
            <v>Scenario A</v>
          </cell>
          <cell r="F36" t="str">
            <v>SW</v>
          </cell>
          <cell r="G36" t="str">
            <v>Southwest</v>
          </cell>
          <cell r="H36" t="str">
            <v>Southwest</v>
          </cell>
        </row>
        <row r="37">
          <cell r="A37" t="str">
            <v>BE</v>
          </cell>
          <cell r="B37" t="str">
            <v>Beaver</v>
          </cell>
          <cell r="C37" t="str">
            <v>SW</v>
          </cell>
          <cell r="D37" t="str">
            <v>Lower Bound</v>
          </cell>
          <cell r="E37" t="str">
            <v>Lower Bound</v>
          </cell>
          <cell r="F37" t="str">
            <v>SW</v>
          </cell>
          <cell r="G37" t="str">
            <v>Southwest</v>
          </cell>
          <cell r="H37" t="str">
            <v>Southwest</v>
          </cell>
        </row>
        <row r="38">
          <cell r="A38" t="str">
            <v>FA</v>
          </cell>
          <cell r="B38" t="str">
            <v>Fayette</v>
          </cell>
          <cell r="C38" t="str">
            <v>SW</v>
          </cell>
          <cell r="D38" t="str">
            <v>Lower Bound</v>
          </cell>
          <cell r="E38" t="str">
            <v>Lower Bound</v>
          </cell>
          <cell r="F38" t="str">
            <v>SW</v>
          </cell>
          <cell r="G38" t="str">
            <v>Southwest</v>
          </cell>
          <cell r="H38" t="str">
            <v>Southwest</v>
          </cell>
        </row>
        <row r="39">
          <cell r="A39" t="str">
            <v>GR</v>
          </cell>
          <cell r="B39" t="str">
            <v>Greene</v>
          </cell>
          <cell r="C39" t="str">
            <v>SW</v>
          </cell>
          <cell r="D39" t="str">
            <v>Target</v>
          </cell>
          <cell r="E39" t="str">
            <v>Target</v>
          </cell>
          <cell r="F39" t="str">
            <v>SW</v>
          </cell>
          <cell r="G39" t="str">
            <v>Southwest</v>
          </cell>
          <cell r="H39" t="str">
            <v>Southwest</v>
          </cell>
        </row>
        <row r="40">
          <cell r="A40" t="str">
            <v>SB</v>
          </cell>
          <cell r="B40" t="str">
            <v>SWBHM</v>
          </cell>
          <cell r="C40" t="str">
            <v>SW</v>
          </cell>
          <cell r="D40" t="str">
            <v>Scenario A</v>
          </cell>
          <cell r="E40" t="str">
            <v>Scenario A</v>
          </cell>
          <cell r="F40" t="str">
            <v>SW</v>
          </cell>
          <cell r="G40" t="str">
            <v>Southwest</v>
          </cell>
          <cell r="H40" t="str">
            <v>Southwest</v>
          </cell>
        </row>
        <row r="41">
          <cell r="A41" t="str">
            <v>BK</v>
          </cell>
          <cell r="B41" t="str">
            <v>Berks</v>
          </cell>
          <cell r="C41" t="str">
            <v>LC</v>
          </cell>
          <cell r="D41" t="str">
            <v>Scenario A</v>
          </cell>
          <cell r="E41" t="str">
            <v>Scenario A</v>
          </cell>
          <cell r="F41" t="str">
            <v>LC</v>
          </cell>
          <cell r="G41" t="str">
            <v>Lehigh_Capital</v>
          </cell>
          <cell r="H41" t="str">
            <v>Lehigh_Capital</v>
          </cell>
        </row>
        <row r="42">
          <cell r="A42" t="str">
            <v>CF</v>
          </cell>
          <cell r="B42" t="str">
            <v>CABHC</v>
          </cell>
          <cell r="C42" t="str">
            <v>LC</v>
          </cell>
          <cell r="D42" t="str">
            <v>Lower Bound</v>
          </cell>
          <cell r="E42" t="str">
            <v>Lower Bound</v>
          </cell>
          <cell r="F42" t="str">
            <v>LC</v>
          </cell>
          <cell r="G42" t="str">
            <v>Lehigh_Capital</v>
          </cell>
          <cell r="H42" t="str">
            <v>Lehigh_Capital</v>
          </cell>
        </row>
        <row r="43">
          <cell r="A43" t="str">
            <v>LE</v>
          </cell>
          <cell r="B43" t="str">
            <v>Lehigh</v>
          </cell>
          <cell r="C43" t="str">
            <v>LC</v>
          </cell>
          <cell r="D43" t="str">
            <v>Lower Bound</v>
          </cell>
          <cell r="E43" t="str">
            <v>Lower Bound</v>
          </cell>
          <cell r="F43" t="str">
            <v>LC</v>
          </cell>
          <cell r="G43" t="str">
            <v>Lehigh_Capital</v>
          </cell>
          <cell r="H43" t="str">
            <v>Lehigh_Capital</v>
          </cell>
        </row>
        <row r="44">
          <cell r="A44" t="str">
            <v>NH</v>
          </cell>
          <cell r="B44" t="str">
            <v>Northampton</v>
          </cell>
          <cell r="C44" t="str">
            <v>LC</v>
          </cell>
          <cell r="D44" t="str">
            <v>Target</v>
          </cell>
          <cell r="E44" t="str">
            <v>Target</v>
          </cell>
          <cell r="F44" t="str">
            <v>LC</v>
          </cell>
          <cell r="G44" t="str">
            <v>Lehigh_Capital</v>
          </cell>
          <cell r="H44" t="str">
            <v>Lehigh_Capital</v>
          </cell>
        </row>
        <row r="45">
          <cell r="A45" t="str">
            <v>YY</v>
          </cell>
          <cell r="B45" t="str">
            <v>York/Adams</v>
          </cell>
          <cell r="C45" t="str">
            <v>LC</v>
          </cell>
          <cell r="D45" t="str">
            <v>Scenario A</v>
          </cell>
          <cell r="E45" t="str">
            <v>Scenario A</v>
          </cell>
          <cell r="F45" t="str">
            <v>LC</v>
          </cell>
          <cell r="G45" t="str">
            <v>Lehigh_Capital</v>
          </cell>
          <cell r="H45" t="str">
            <v>Lehigh_Capital</v>
          </cell>
        </row>
        <row r="46">
          <cell r="A46" t="str">
            <v>NB</v>
          </cell>
          <cell r="B46" t="str">
            <v>Northeast</v>
          </cell>
          <cell r="C46" t="str">
            <v>NE</v>
          </cell>
          <cell r="D46" t="str">
            <v>Scenario A</v>
          </cell>
          <cell r="E46" t="str">
            <v>Scenario A</v>
          </cell>
          <cell r="F46" t="str">
            <v>NE/SO/CO</v>
          </cell>
          <cell r="G46" t="str">
            <v>NESOCO</v>
          </cell>
          <cell r="H46" t="str">
            <v>NESOCO</v>
          </cell>
        </row>
        <row r="47">
          <cell r="A47" t="str">
            <v>NC</v>
          </cell>
          <cell r="B47" t="str">
            <v>North/Central - State Option</v>
          </cell>
          <cell r="C47" t="str">
            <v>SO</v>
          </cell>
          <cell r="D47" t="str">
            <v>Lower Bound</v>
          </cell>
          <cell r="E47" t="str">
            <v>Lower Bound</v>
          </cell>
          <cell r="F47" t="str">
            <v>NE/SO/CO</v>
          </cell>
          <cell r="G47" t="str">
            <v>NESOCO</v>
          </cell>
          <cell r="H47" t="str">
            <v>NESOCO</v>
          </cell>
        </row>
        <row r="48">
          <cell r="A48" t="str">
            <v>BS</v>
          </cell>
          <cell r="B48" t="str">
            <v>Bedford / Somerset</v>
          </cell>
          <cell r="C48" t="str">
            <v>CO</v>
          </cell>
          <cell r="D48" t="str">
            <v>Lower Bound</v>
          </cell>
          <cell r="E48" t="str">
            <v>Lower Bound</v>
          </cell>
          <cell r="F48" t="str">
            <v>NE/SO/CO</v>
          </cell>
          <cell r="G48" t="str">
            <v>NESOCO</v>
          </cell>
          <cell r="H48" t="str">
            <v>NESOCO</v>
          </cell>
        </row>
        <row r="49">
          <cell r="A49" t="str">
            <v>BI</v>
          </cell>
          <cell r="B49" t="str">
            <v>Blair</v>
          </cell>
          <cell r="C49" t="str">
            <v>CO</v>
          </cell>
          <cell r="D49" t="str">
            <v>Lower Bound</v>
          </cell>
          <cell r="E49" t="str">
            <v>Lower Bound</v>
          </cell>
          <cell r="F49" t="str">
            <v>NE/SO/CO</v>
          </cell>
          <cell r="G49" t="str">
            <v>NESOCO</v>
          </cell>
          <cell r="H49" t="str">
            <v>NESOCO</v>
          </cell>
        </row>
        <row r="50">
          <cell r="A50" t="str">
            <v>CC</v>
          </cell>
          <cell r="B50" t="str">
            <v>Cambria</v>
          </cell>
          <cell r="C50" t="str">
            <v>CO</v>
          </cell>
          <cell r="D50" t="str">
            <v>Lower Bound</v>
          </cell>
          <cell r="E50" t="str">
            <v>Lower Bound</v>
          </cell>
          <cell r="F50" t="str">
            <v>NE/SO/CO</v>
          </cell>
          <cell r="G50" t="str">
            <v>NESOCO</v>
          </cell>
          <cell r="H50" t="str">
            <v>NESOCO</v>
          </cell>
        </row>
        <row r="51">
          <cell r="A51" t="str">
            <v>CK</v>
          </cell>
          <cell r="B51" t="str">
            <v>Carbon / Monroe / Pike</v>
          </cell>
          <cell r="C51" t="str">
            <v>CO</v>
          </cell>
          <cell r="D51" t="str">
            <v>Lower Bound</v>
          </cell>
          <cell r="E51" t="str">
            <v>Lower Bound</v>
          </cell>
          <cell r="F51" t="str">
            <v>NE/SO/CO</v>
          </cell>
          <cell r="G51" t="str">
            <v>NESOCO</v>
          </cell>
          <cell r="H51" t="str">
            <v>NESOCO</v>
          </cell>
        </row>
        <row r="52">
          <cell r="A52" t="str">
            <v>CV</v>
          </cell>
          <cell r="B52" t="str">
            <v>Crawford / Mercer / Venango</v>
          </cell>
          <cell r="C52" t="str">
            <v>CO</v>
          </cell>
          <cell r="D52" t="str">
            <v>Lower Bound</v>
          </cell>
          <cell r="E52" t="str">
            <v>Lower Bound</v>
          </cell>
          <cell r="F52" t="str">
            <v>NE/SO/CO</v>
          </cell>
          <cell r="G52" t="str">
            <v>NESOCO</v>
          </cell>
          <cell r="H52" t="str">
            <v>NESOCO</v>
          </cell>
        </row>
        <row r="53">
          <cell r="A53" t="str">
            <v>ER</v>
          </cell>
          <cell r="B53" t="str">
            <v>Erie</v>
          </cell>
          <cell r="C53" t="str">
            <v>CO</v>
          </cell>
          <cell r="D53" t="str">
            <v>Lower Bound</v>
          </cell>
          <cell r="E53" t="str">
            <v>Lower Bound</v>
          </cell>
          <cell r="F53" t="str">
            <v>NE/SO/CO</v>
          </cell>
          <cell r="G53" t="str">
            <v>NESOCO</v>
          </cell>
          <cell r="H53" t="str">
            <v>NESOCO</v>
          </cell>
        </row>
        <row r="54">
          <cell r="A54" t="str">
            <v>FF</v>
          </cell>
          <cell r="B54" t="str">
            <v>Franklin / Fulton</v>
          </cell>
          <cell r="C54" t="str">
            <v>CO</v>
          </cell>
          <cell r="D54" t="str">
            <v>Target</v>
          </cell>
          <cell r="E54" t="str">
            <v>Target</v>
          </cell>
          <cell r="F54" t="str">
            <v>NE/SO/CO</v>
          </cell>
          <cell r="G54" t="str">
            <v>NESOCO</v>
          </cell>
          <cell r="H54" t="str">
            <v>NESOCO</v>
          </cell>
        </row>
        <row r="55">
          <cell r="A55" t="str">
            <v>LC</v>
          </cell>
          <cell r="B55" t="str">
            <v>Lycoming / Clinton</v>
          </cell>
          <cell r="C55" t="str">
            <v>CO</v>
          </cell>
          <cell r="D55" t="str">
            <v>Scenario A</v>
          </cell>
          <cell r="E55" t="str">
            <v>Scenario A</v>
          </cell>
          <cell r="F55" t="str">
            <v>NE/SO/CO</v>
          </cell>
          <cell r="G55" t="str">
            <v>NESOCO</v>
          </cell>
          <cell r="H55" t="str">
            <v>NESOCO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Key"/>
      <sheetName val="Lookup"/>
      <sheetName val="Charts (Ad hoc)"/>
      <sheetName val="Trend Analysis"/>
      <sheetName val="Regression"/>
      <sheetName val="COS_Documentation"/>
      <sheetName val="Final Trends"/>
      <sheetName val="Trend Exhibit"/>
      <sheetName val="PMPM Trend Summary"/>
      <sheetName val="Base Data Totals"/>
      <sheetName val="Trend Data"/>
      <sheetName val="Rolling Graph"/>
      <sheetName val="Raw Data"/>
      <sheetName val="COS_Summary"/>
      <sheetName val="Export"/>
      <sheetName val="Trend Graph-orig"/>
      <sheetName val="Ad Hoc"/>
    </sheetNames>
    <sheetDataSet>
      <sheetData sheetId="0"/>
      <sheetData sheetId="1">
        <row r="3">
          <cell r="M3">
            <v>2</v>
          </cell>
        </row>
        <row r="4">
          <cell r="M4">
            <v>9</v>
          </cell>
        </row>
        <row r="5">
          <cell r="M5">
            <v>6</v>
          </cell>
        </row>
      </sheetData>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refreshError="1"/>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OS Mapping"/>
      <sheetName val="Instructions"/>
      <sheetName val="MMs"/>
      <sheetName val="RawData"/>
      <sheetName val="Lag Triangles"/>
      <sheetName val="Data"/>
      <sheetName val="IBNR Development"/>
      <sheetName val="Method Documentation"/>
      <sheetName val="Printable Review Exhibit"/>
      <sheetName val="IBNP Peer Review Checklist"/>
      <sheetName val="IBNR Projection"/>
      <sheetName val="To Export"/>
      <sheetName val="IBNP Exhibit"/>
      <sheetName val="Appendix IBNP Exhibit"/>
      <sheetName val="Summary (Rate Development)"/>
    </sheetNames>
    <sheetDataSet>
      <sheetData sheetId="0" refreshError="1"/>
      <sheetData sheetId="1" refreshError="1"/>
      <sheetData sheetId="2" refreshError="1"/>
      <sheetData sheetId="3">
        <row r="4">
          <cell r="B4">
            <v>41091</v>
          </cell>
          <cell r="C4" t="e">
            <v>#REF!</v>
          </cell>
        </row>
        <row r="5">
          <cell r="B5">
            <v>41122</v>
          </cell>
          <cell r="C5" t="e">
            <v>#REF!</v>
          </cell>
        </row>
        <row r="6">
          <cell r="B6">
            <v>41153</v>
          </cell>
          <cell r="C6" t="e">
            <v>#REF!</v>
          </cell>
        </row>
        <row r="7">
          <cell r="B7">
            <v>41183</v>
          </cell>
          <cell r="C7" t="e">
            <v>#REF!</v>
          </cell>
        </row>
        <row r="8">
          <cell r="B8">
            <v>41214</v>
          </cell>
          <cell r="C8" t="e">
            <v>#REF!</v>
          </cell>
        </row>
        <row r="9">
          <cell r="B9">
            <v>41244</v>
          </cell>
          <cell r="C9" t="e">
            <v>#REF!</v>
          </cell>
        </row>
        <row r="10">
          <cell r="B10">
            <v>41275</v>
          </cell>
          <cell r="C10" t="e">
            <v>#REF!</v>
          </cell>
        </row>
        <row r="11">
          <cell r="B11">
            <v>41306</v>
          </cell>
          <cell r="C11" t="e">
            <v>#REF!</v>
          </cell>
        </row>
        <row r="12">
          <cell r="B12">
            <v>41334</v>
          </cell>
          <cell r="C12" t="e">
            <v>#REF!</v>
          </cell>
        </row>
        <row r="13">
          <cell r="B13">
            <v>41365</v>
          </cell>
          <cell r="C13" t="e">
            <v>#REF!</v>
          </cell>
        </row>
        <row r="14">
          <cell r="B14">
            <v>41395</v>
          </cell>
          <cell r="C14" t="e">
            <v>#REF!</v>
          </cell>
        </row>
        <row r="15">
          <cell r="B15">
            <v>41426</v>
          </cell>
          <cell r="C15" t="e">
            <v>#REF!</v>
          </cell>
        </row>
        <row r="16">
          <cell r="B16">
            <v>41456</v>
          </cell>
          <cell r="C16" t="e">
            <v>#REF!</v>
          </cell>
        </row>
        <row r="17">
          <cell r="B17">
            <v>41487</v>
          </cell>
          <cell r="C17" t="e">
            <v>#REF!</v>
          </cell>
        </row>
        <row r="18">
          <cell r="B18">
            <v>41518</v>
          </cell>
          <cell r="C18" t="e">
            <v>#REF!</v>
          </cell>
        </row>
        <row r="19">
          <cell r="B19">
            <v>41548</v>
          </cell>
          <cell r="C19" t="e">
            <v>#REF!</v>
          </cell>
        </row>
        <row r="20">
          <cell r="B20">
            <v>41579</v>
          </cell>
          <cell r="C20" t="e">
            <v>#REF!</v>
          </cell>
        </row>
        <row r="21">
          <cell r="B21">
            <v>41609</v>
          </cell>
          <cell r="C21" t="e">
            <v>#REF!</v>
          </cell>
        </row>
        <row r="22">
          <cell r="B22">
            <v>41640</v>
          </cell>
          <cell r="C22" t="e">
            <v>#REF!</v>
          </cell>
        </row>
        <row r="23">
          <cell r="B23">
            <v>41671</v>
          </cell>
          <cell r="C23" t="e">
            <v>#REF!</v>
          </cell>
        </row>
        <row r="24">
          <cell r="B24">
            <v>41699</v>
          </cell>
          <cell r="C24" t="e">
            <v>#REF!</v>
          </cell>
        </row>
        <row r="25">
          <cell r="B25">
            <v>41730</v>
          </cell>
          <cell r="C25" t="e">
            <v>#REF!</v>
          </cell>
        </row>
        <row r="26">
          <cell r="B26">
            <v>41760</v>
          </cell>
          <cell r="C26" t="e">
            <v>#REF!</v>
          </cell>
        </row>
        <row r="27">
          <cell r="B27">
            <v>41791</v>
          </cell>
          <cell r="C27" t="e">
            <v>#REF!</v>
          </cell>
        </row>
        <row r="28">
          <cell r="B28">
            <v>41821</v>
          </cell>
          <cell r="C28" t="e">
            <v>#REF!</v>
          </cell>
        </row>
        <row r="29">
          <cell r="B29">
            <v>41852</v>
          </cell>
          <cell r="C29" t="e">
            <v>#REF!</v>
          </cell>
        </row>
        <row r="30">
          <cell r="B30">
            <v>41883</v>
          </cell>
          <cell r="C30" t="e">
            <v>#REF!</v>
          </cell>
        </row>
        <row r="31">
          <cell r="B31">
            <v>41913</v>
          </cell>
          <cell r="C31" t="e">
            <v>#REF!</v>
          </cell>
        </row>
        <row r="32">
          <cell r="B32">
            <v>41944</v>
          </cell>
          <cell r="C32" t="e">
            <v>#REF!</v>
          </cell>
        </row>
        <row r="33">
          <cell r="B33">
            <v>41974</v>
          </cell>
          <cell r="C33" t="e">
            <v>#REF!</v>
          </cell>
        </row>
        <row r="34">
          <cell r="B34">
            <v>42005</v>
          </cell>
          <cell r="C34" t="e">
            <v>#REF!</v>
          </cell>
        </row>
        <row r="35">
          <cell r="B35">
            <v>42036</v>
          </cell>
          <cell r="C35" t="e">
            <v>#REF!</v>
          </cell>
        </row>
        <row r="36">
          <cell r="B36">
            <v>42064</v>
          </cell>
          <cell r="C36" t="e">
            <v>#REF!</v>
          </cell>
        </row>
        <row r="37">
          <cell r="B37">
            <v>42095</v>
          </cell>
          <cell r="C37" t="e">
            <v>#REF!</v>
          </cell>
        </row>
        <row r="38">
          <cell r="B38">
            <v>42125</v>
          </cell>
          <cell r="C38" t="e">
            <v>#REF!</v>
          </cell>
        </row>
        <row r="39">
          <cell r="B39">
            <v>42156</v>
          </cell>
          <cell r="C39" t="e">
            <v>#REF!</v>
          </cell>
        </row>
      </sheetData>
      <sheetData sheetId="4" refreshError="1"/>
      <sheetData sheetId="5" refreshError="1"/>
      <sheetData sheetId="6" refreshError="1"/>
      <sheetData sheetId="7">
        <row r="68">
          <cell r="BM68">
            <v>9</v>
          </cell>
        </row>
        <row r="72">
          <cell r="BM72" t="str">
            <v>Modified Average</v>
          </cell>
        </row>
      </sheetData>
      <sheetData sheetId="8"/>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C for Al G Comp"/>
      <sheetName val="MM Comp"/>
      <sheetName val="CompFactorsAPR11"/>
      <sheetName val="Mercerfilevs36mofile"/>
    </sheetNames>
    <definedNames>
      <definedName name="hey" refersTo="#REF!"/>
      <definedName name="Macro10" refersTo="#REF!"/>
      <definedName name="Macro4" refersTo="#REF!"/>
      <definedName name="Macro5" refersTo="#REF!"/>
      <definedName name="Macro6" refersTo="#REF!"/>
    </defined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8F9E1-4829-4321-8553-25BD8DBE839C}">
  <sheetPr>
    <tabColor theme="8" tint="0.59999389629810485"/>
    <pageSetUpPr fitToPage="1"/>
  </sheetPr>
  <dimension ref="C3:C8"/>
  <sheetViews>
    <sheetView showGridLines="0" topLeftCell="C3" zoomScale="160" zoomScaleNormal="160" zoomScaleSheetLayoutView="205" workbookViewId="0">
      <selection activeCell="C1" sqref="C1"/>
    </sheetView>
  </sheetViews>
  <sheetFormatPr defaultRowHeight="14.4" x14ac:dyDescent="0.3"/>
  <cols>
    <col min="1" max="2" width="2.77734375" customWidth="1"/>
    <col min="3" max="3" width="133.77734375" customWidth="1"/>
    <col min="4" max="4" width="2.77734375" customWidth="1"/>
  </cols>
  <sheetData>
    <row r="3" spans="3:3" ht="30" x14ac:dyDescent="0.5">
      <c r="C3" s="96" t="s">
        <v>41</v>
      </c>
    </row>
    <row r="4" spans="3:3" x14ac:dyDescent="0.3">
      <c r="C4" s="92"/>
    </row>
    <row r="5" spans="3:3" ht="17.399999999999999" x14ac:dyDescent="0.3">
      <c r="C5" s="93" t="s">
        <v>22</v>
      </c>
    </row>
    <row r="6" spans="3:3" ht="17.399999999999999" x14ac:dyDescent="0.3">
      <c r="C6" s="94" t="s">
        <v>40</v>
      </c>
    </row>
    <row r="8" spans="3:3" ht="110.25" customHeight="1" x14ac:dyDescent="0.3">
      <c r="C8" s="95" t="s">
        <v>42</v>
      </c>
    </row>
  </sheetData>
  <sheetProtection algorithmName="SHA-512" hashValue="XAo/GJE9i9ZhvXIPXEJDPOyY0LvJYRXIRh2tBzmwIr3644NGCvgaDT7xNMSE9zBZK/WoLTnya0yRuyAYJYoiug==" saltValue="CKHBm99psSXIhoYAFyYUgQ==" spinCount="100000" sheet="1" objects="1" scenarios="1"/>
  <pageMargins left="0.25" right="0.25" top="0.75" bottom="0.75" header="0.3" footer="0.3"/>
  <pageSetup orientation="landscape" r:id="rId1"/>
  <headerFooter scaleWithDoc="0">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9515B-8531-441A-BDF0-1851771FD6C1}">
  <sheetPr>
    <tabColor theme="8" tint="0.59999389629810485"/>
    <pageSetUpPr fitToPage="1"/>
  </sheetPr>
  <dimension ref="B2:M31"/>
  <sheetViews>
    <sheetView showGridLines="0" topLeftCell="A13" zoomScaleNormal="100" zoomScaleSheetLayoutView="175" workbookViewId="0">
      <selection activeCell="B9" sqref="B9"/>
    </sheetView>
  </sheetViews>
  <sheetFormatPr defaultColWidth="8.77734375" defaultRowHeight="13.2" x14ac:dyDescent="0.25"/>
  <cols>
    <col min="1" max="1" width="2.77734375" style="1" customWidth="1"/>
    <col min="2" max="2" width="133.77734375" style="34" customWidth="1"/>
    <col min="3" max="3" width="111.21875" style="1" customWidth="1"/>
    <col min="4" max="16384" width="8.77734375" style="1"/>
  </cols>
  <sheetData>
    <row r="2" spans="2:13" x14ac:dyDescent="0.25">
      <c r="B2" s="26" t="s">
        <v>23</v>
      </c>
      <c r="D2" s="27"/>
    </row>
    <row r="3" spans="2:13" x14ac:dyDescent="0.25">
      <c r="B3" s="28" t="s">
        <v>9</v>
      </c>
      <c r="D3" s="29"/>
      <c r="E3" s="29"/>
      <c r="F3" s="29"/>
      <c r="G3" s="29"/>
      <c r="H3" s="29"/>
      <c r="I3" s="29"/>
      <c r="J3" s="29"/>
      <c r="K3" s="29"/>
      <c r="L3" s="29"/>
      <c r="M3" s="29"/>
    </row>
    <row r="4" spans="2:13" ht="17.100000000000001" customHeight="1" x14ac:dyDescent="0.25">
      <c r="B4" s="44" t="s">
        <v>47</v>
      </c>
      <c r="D4" s="29"/>
      <c r="E4" s="29"/>
      <c r="F4" s="29"/>
      <c r="G4" s="29"/>
      <c r="H4" s="29"/>
      <c r="I4" s="29"/>
      <c r="J4" s="29"/>
      <c r="K4" s="29"/>
      <c r="L4" s="29"/>
      <c r="M4" s="29"/>
    </row>
    <row r="5" spans="2:13" x14ac:dyDescent="0.25">
      <c r="B5" s="26" t="s">
        <v>32</v>
      </c>
      <c r="D5" s="29"/>
      <c r="E5" s="29"/>
      <c r="F5" s="29"/>
      <c r="G5" s="29"/>
      <c r="H5" s="29"/>
      <c r="I5" s="29"/>
      <c r="J5" s="29"/>
      <c r="K5" s="29"/>
      <c r="L5" s="29"/>
      <c r="M5" s="29"/>
    </row>
    <row r="6" spans="2:13" x14ac:dyDescent="0.25">
      <c r="B6" s="28" t="s">
        <v>43</v>
      </c>
      <c r="F6" s="10"/>
    </row>
    <row r="7" spans="2:13" ht="41.55" customHeight="1" x14ac:dyDescent="0.25">
      <c r="B7" s="45" t="s">
        <v>58</v>
      </c>
    </row>
    <row r="8" spans="2:13" x14ac:dyDescent="0.25">
      <c r="B8" s="28" t="s">
        <v>28</v>
      </c>
      <c r="D8" s="30"/>
    </row>
    <row r="9" spans="2:13" ht="63" customHeight="1" x14ac:dyDescent="0.25">
      <c r="B9" s="45" t="s">
        <v>48</v>
      </c>
    </row>
    <row r="10" spans="2:13" x14ac:dyDescent="0.25">
      <c r="B10" s="28" t="s">
        <v>49</v>
      </c>
    </row>
    <row r="11" spans="2:13" ht="126.6" customHeight="1" x14ac:dyDescent="0.25">
      <c r="B11" s="45" t="s">
        <v>51</v>
      </c>
    </row>
    <row r="12" spans="2:13" x14ac:dyDescent="0.25">
      <c r="B12" s="28" t="s">
        <v>50</v>
      </c>
    </row>
    <row r="13" spans="2:13" ht="118.8" x14ac:dyDescent="0.25">
      <c r="B13" s="64" t="s">
        <v>52</v>
      </c>
    </row>
    <row r="14" spans="2:13" x14ac:dyDescent="0.25">
      <c r="B14" s="28" t="s">
        <v>39</v>
      </c>
    </row>
    <row r="15" spans="2:13" ht="53.55" customHeight="1" x14ac:dyDescent="0.25">
      <c r="B15" s="44" t="s">
        <v>53</v>
      </c>
    </row>
    <row r="16" spans="2:13" x14ac:dyDescent="0.25">
      <c r="B16" s="26" t="s">
        <v>33</v>
      </c>
    </row>
    <row r="17" spans="2:2" x14ac:dyDescent="0.25">
      <c r="B17" s="28" t="s">
        <v>31</v>
      </c>
    </row>
    <row r="18" spans="2:2" ht="105.6" x14ac:dyDescent="0.25">
      <c r="B18" s="64" t="s">
        <v>59</v>
      </c>
    </row>
    <row r="19" spans="2:2" x14ac:dyDescent="0.25">
      <c r="B19" s="31"/>
    </row>
    <row r="20" spans="2:2" x14ac:dyDescent="0.25">
      <c r="B20" s="31"/>
    </row>
    <row r="22" spans="2:2" x14ac:dyDescent="0.25">
      <c r="B22" s="32"/>
    </row>
    <row r="23" spans="2:2" x14ac:dyDescent="0.25">
      <c r="B23" s="32"/>
    </row>
    <row r="24" spans="2:2" x14ac:dyDescent="0.25">
      <c r="B24" s="33"/>
    </row>
    <row r="25" spans="2:2" x14ac:dyDescent="0.25">
      <c r="B25" s="33"/>
    </row>
    <row r="26" spans="2:2" x14ac:dyDescent="0.25">
      <c r="B26" s="33"/>
    </row>
    <row r="27" spans="2:2" x14ac:dyDescent="0.25">
      <c r="B27" s="33"/>
    </row>
    <row r="28" spans="2:2" x14ac:dyDescent="0.25">
      <c r="B28" s="33"/>
    </row>
    <row r="29" spans="2:2" x14ac:dyDescent="0.25">
      <c r="B29" s="33"/>
    </row>
    <row r="30" spans="2:2" x14ac:dyDescent="0.25">
      <c r="B30" s="32"/>
    </row>
    <row r="31" spans="2:2" x14ac:dyDescent="0.25">
      <c r="B31" s="32"/>
    </row>
  </sheetData>
  <sheetProtection algorithmName="SHA-512" hashValue="9xLa/zldGX0Z2BCztx5qTtn/SbV9Hgi6Da0K0xjSv75epqln1mrIEujik/0n/6Ki6dvjXyFgYA8zMEPQi13m+Q==" saltValue="NsGUrpdi4Pto/7Y2K5BGaQ==" spinCount="100000" sheet="1" objects="1" scenarios="1"/>
  <pageMargins left="0.25" right="0.25" top="0.75" bottom="0.75" header="0.3" footer="0.3"/>
  <pageSetup fitToHeight="0" orientation="landscape" r:id="rId1"/>
  <headerFooter scaleWithDoc="0">
    <oddHeader>&amp;L&amp;"Arial,Bold"Commonwealth of Pennsylvania
Office of Developmental Programs
&amp;C&amp;"Arial,Bold"AE Growth Strategy Tool
Instructions&amp;R&amp;"Arial,Bold"Proprietary &amp;&amp; Confidential 
For Internal Purposes Only</oddHeader>
    <oddFooter>&amp;L&amp;G&amp;C&amp;"Arial,Regular"&amp;P&amp;R&amp;"Arial,Bold"&amp;D</oddFooter>
  </headerFooter>
  <rowBreaks count="1" manualBreakCount="1">
    <brk id="13" min="1"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2D4B-92F4-4A77-A5EC-C501985A657A}">
  <sheetPr>
    <tabColor theme="4"/>
    <pageSetUpPr fitToPage="1"/>
  </sheetPr>
  <dimension ref="B1:M46"/>
  <sheetViews>
    <sheetView showGridLines="0" tabSelected="1" topLeftCell="A25" zoomScaleNormal="100" zoomScaleSheetLayoutView="145" workbookViewId="0">
      <selection activeCell="F38" sqref="F38"/>
    </sheetView>
  </sheetViews>
  <sheetFormatPr defaultColWidth="9.21875" defaultRowHeight="13.2" x14ac:dyDescent="0.25"/>
  <cols>
    <col min="1" max="1" width="2.77734375" style="1" customWidth="1"/>
    <col min="2" max="2" width="47.5546875" style="1" customWidth="1"/>
    <col min="3" max="6" width="21.21875" style="1" customWidth="1"/>
    <col min="7" max="7" width="12.44140625" style="1" customWidth="1"/>
    <col min="8" max="8" width="14.21875" style="1" customWidth="1"/>
    <col min="9" max="9" width="17.21875" style="1" customWidth="1"/>
    <col min="10" max="10" width="40.44140625" style="1" customWidth="1"/>
    <col min="11" max="11" width="50.21875" style="1" bestFit="1" customWidth="1"/>
    <col min="12" max="12" width="15.21875" style="1" customWidth="1"/>
    <col min="13" max="16384" width="9.21875" style="1"/>
  </cols>
  <sheetData>
    <row r="1" spans="2:12" x14ac:dyDescent="0.25">
      <c r="G1" s="2"/>
      <c r="H1" s="2"/>
      <c r="I1" s="2"/>
      <c r="J1" s="2"/>
      <c r="K1" s="2"/>
      <c r="L1" s="2"/>
    </row>
    <row r="2" spans="2:12" x14ac:dyDescent="0.25">
      <c r="B2" s="37" t="s">
        <v>44</v>
      </c>
      <c r="C2" s="38"/>
      <c r="D2" s="38"/>
      <c r="E2" s="38"/>
      <c r="F2" s="39"/>
      <c r="G2" s="3"/>
      <c r="H2" s="3"/>
      <c r="I2" s="2"/>
      <c r="J2" s="2"/>
      <c r="K2" s="2"/>
      <c r="L2" s="2"/>
    </row>
    <row r="3" spans="2:12" x14ac:dyDescent="0.25">
      <c r="B3" s="41"/>
      <c r="C3" s="41"/>
      <c r="D3" s="41"/>
      <c r="E3" s="41"/>
      <c r="F3" s="41"/>
      <c r="G3" s="3"/>
      <c r="H3" s="3"/>
      <c r="I3" s="2"/>
      <c r="J3" s="2"/>
      <c r="K3" s="2"/>
      <c r="L3" s="2"/>
    </row>
    <row r="4" spans="2:12" x14ac:dyDescent="0.25">
      <c r="B4" s="37" t="s">
        <v>43</v>
      </c>
      <c r="C4" s="38"/>
      <c r="D4" s="39"/>
      <c r="E4" s="43"/>
      <c r="F4" s="42"/>
      <c r="G4" s="3"/>
      <c r="H4" s="3"/>
      <c r="I4" s="2"/>
      <c r="J4" s="2"/>
      <c r="K4" s="2"/>
      <c r="L4" s="2"/>
    </row>
    <row r="5" spans="2:12" x14ac:dyDescent="0.25">
      <c r="B5" s="35" t="s">
        <v>45</v>
      </c>
      <c r="C5" s="105"/>
      <c r="D5" s="106"/>
      <c r="E5" s="4"/>
      <c r="F5" s="4"/>
      <c r="G5" s="2"/>
      <c r="H5" s="2"/>
      <c r="I5" s="2"/>
      <c r="J5" s="2"/>
      <c r="K5" s="2"/>
      <c r="L5" s="2"/>
    </row>
    <row r="6" spans="2:12" x14ac:dyDescent="0.25">
      <c r="B6" s="36" t="s">
        <v>46</v>
      </c>
      <c r="C6" s="107"/>
      <c r="D6" s="108"/>
      <c r="E6" s="4"/>
      <c r="F6" s="4"/>
      <c r="G6" s="2"/>
      <c r="H6" s="2"/>
      <c r="I6" s="2"/>
      <c r="J6" s="2"/>
      <c r="K6" s="2"/>
      <c r="L6" s="2"/>
    </row>
    <row r="7" spans="2:12" x14ac:dyDescent="0.25">
      <c r="B7" s="36" t="s">
        <v>24</v>
      </c>
      <c r="C7" s="105"/>
      <c r="D7" s="106"/>
      <c r="E7" s="4"/>
      <c r="F7" s="4"/>
      <c r="G7" s="2"/>
      <c r="H7" s="2"/>
      <c r="I7" s="2"/>
      <c r="J7" s="2"/>
      <c r="K7" s="2"/>
      <c r="L7" s="2"/>
    </row>
    <row r="8" spans="2:12" x14ac:dyDescent="0.25">
      <c r="B8" s="4"/>
      <c r="C8" s="4"/>
      <c r="D8" s="4"/>
      <c r="E8" s="4"/>
      <c r="F8" s="4"/>
      <c r="G8" s="2"/>
      <c r="H8" s="2"/>
      <c r="I8" s="2"/>
      <c r="J8" s="2"/>
      <c r="K8" s="2"/>
      <c r="L8" s="2"/>
    </row>
    <row r="9" spans="2:12" x14ac:dyDescent="0.25">
      <c r="B9" s="66" t="s">
        <v>28</v>
      </c>
      <c r="C9" s="67"/>
      <c r="D9" s="68"/>
      <c r="E9" s="4"/>
      <c r="F9" s="4"/>
      <c r="G9" s="2"/>
      <c r="H9" s="2"/>
      <c r="I9" s="2"/>
      <c r="J9" s="2"/>
      <c r="K9" s="2"/>
      <c r="L9" s="2"/>
    </row>
    <row r="10" spans="2:12" x14ac:dyDescent="0.25">
      <c r="B10" s="5" t="s">
        <v>7</v>
      </c>
      <c r="C10" s="5" t="s">
        <v>3</v>
      </c>
      <c r="D10" s="5" t="s">
        <v>30</v>
      </c>
      <c r="G10" s="2"/>
      <c r="H10" s="2"/>
      <c r="I10" s="2"/>
      <c r="J10" s="2"/>
      <c r="K10" s="2"/>
      <c r="L10" s="2"/>
    </row>
    <row r="11" spans="2:12" x14ac:dyDescent="0.25">
      <c r="B11" s="6" t="s">
        <v>25</v>
      </c>
      <c r="C11" s="46"/>
      <c r="D11" s="77"/>
      <c r="E11" s="22"/>
      <c r="F11" s="7"/>
      <c r="G11" s="8"/>
      <c r="H11" s="2"/>
      <c r="I11" s="2"/>
      <c r="J11" s="2"/>
      <c r="K11" s="2"/>
      <c r="L11" s="2"/>
    </row>
    <row r="12" spans="2:12" x14ac:dyDescent="0.25">
      <c r="B12" s="6" t="s">
        <v>26</v>
      </c>
      <c r="C12" s="46"/>
      <c r="D12" s="97">
        <f>IF(C11=0,0,C12/C11)</f>
        <v>0</v>
      </c>
      <c r="E12" s="22"/>
      <c r="F12" s="7"/>
      <c r="G12" s="8"/>
      <c r="H12" s="2"/>
      <c r="I12" s="2"/>
      <c r="J12" s="2"/>
      <c r="K12" s="2"/>
      <c r="L12" s="2"/>
    </row>
    <row r="13" spans="2:12" x14ac:dyDescent="0.25">
      <c r="B13" s="9" t="s">
        <v>27</v>
      </c>
      <c r="C13" s="47"/>
      <c r="D13" s="98">
        <f>IF(C11=0,0,C13/C11)</f>
        <v>0</v>
      </c>
      <c r="E13" s="91"/>
      <c r="F13" s="7"/>
      <c r="G13" s="8"/>
      <c r="H13" s="2"/>
      <c r="I13" s="2"/>
      <c r="J13" s="2"/>
      <c r="K13" s="2"/>
      <c r="L13" s="8"/>
    </row>
    <row r="14" spans="2:12" x14ac:dyDescent="0.25">
      <c r="B14" s="6" t="s">
        <v>36</v>
      </c>
      <c r="C14" s="73">
        <f>C11-C12</f>
        <v>0</v>
      </c>
      <c r="D14" s="97">
        <f>IF(C11=0,0,C14/C11)</f>
        <v>0</v>
      </c>
      <c r="E14" s="11"/>
      <c r="F14" s="11"/>
      <c r="G14" s="12"/>
      <c r="H14" s="2"/>
      <c r="I14" s="2"/>
      <c r="J14" s="13"/>
      <c r="K14" s="2"/>
      <c r="L14" s="2"/>
    </row>
    <row r="15" spans="2:12" x14ac:dyDescent="0.25">
      <c r="B15" s="9" t="s">
        <v>37</v>
      </c>
      <c r="C15" s="75">
        <f>C11-C13</f>
        <v>0</v>
      </c>
      <c r="D15" s="98">
        <f>IF(C11=0,0,C15/C11)</f>
        <v>0</v>
      </c>
      <c r="E15" s="91"/>
      <c r="F15" s="11"/>
      <c r="G15" s="12"/>
      <c r="H15" s="2"/>
      <c r="I15" s="8"/>
      <c r="J15" s="2"/>
      <c r="K15" s="2"/>
      <c r="L15" s="2"/>
    </row>
    <row r="16" spans="2:12" x14ac:dyDescent="0.25">
      <c r="C16" s="14"/>
      <c r="D16" s="14"/>
      <c r="E16" s="14"/>
      <c r="F16" s="14"/>
      <c r="G16" s="15"/>
      <c r="H16" s="2"/>
      <c r="I16" s="25"/>
      <c r="J16" s="2"/>
      <c r="K16" s="2"/>
      <c r="L16" s="2"/>
    </row>
    <row r="17" spans="2:12" x14ac:dyDescent="0.25">
      <c r="C17" s="14"/>
      <c r="D17" s="14"/>
      <c r="E17" s="14"/>
      <c r="F17" s="14"/>
      <c r="G17" s="15"/>
      <c r="H17" s="2"/>
      <c r="I17" s="25"/>
      <c r="J17" s="2"/>
      <c r="K17" s="2"/>
      <c r="L17" s="2"/>
    </row>
    <row r="18" spans="2:12" x14ac:dyDescent="0.25">
      <c r="B18" s="109" t="s">
        <v>10</v>
      </c>
      <c r="C18" s="110"/>
      <c r="D18" s="110"/>
      <c r="E18" s="82" t="s">
        <v>13</v>
      </c>
      <c r="F18" s="83"/>
      <c r="G18" s="15"/>
      <c r="H18" s="2"/>
      <c r="I18" s="57"/>
      <c r="J18" s="58"/>
      <c r="K18" s="2"/>
      <c r="L18" s="2"/>
    </row>
    <row r="19" spans="2:12" ht="26.4" x14ac:dyDescent="0.25">
      <c r="B19" s="16" t="s">
        <v>6</v>
      </c>
      <c r="C19" s="16" t="s">
        <v>19</v>
      </c>
      <c r="D19" s="19" t="s">
        <v>38</v>
      </c>
      <c r="E19" s="63" t="s">
        <v>20</v>
      </c>
      <c r="F19" s="19" t="s">
        <v>29</v>
      </c>
      <c r="G19" s="2"/>
      <c r="H19" s="2"/>
      <c r="I19" s="57"/>
      <c r="J19" s="58"/>
      <c r="K19" s="2"/>
      <c r="L19" s="2"/>
    </row>
    <row r="20" spans="2:12" x14ac:dyDescent="0.25">
      <c r="B20" s="17" t="s">
        <v>1</v>
      </c>
      <c r="C20" s="48"/>
      <c r="D20" s="46">
        <v>202752</v>
      </c>
      <c r="E20" s="53"/>
      <c r="F20" s="59"/>
      <c r="G20" s="65" t="str">
        <f>IF(E20&gt;C20, "Please do not enter a number in E20 greater then the total capacity listed in C20","")</f>
        <v/>
      </c>
      <c r="H20" s="15"/>
      <c r="I20" s="15"/>
      <c r="J20" s="15"/>
      <c r="K20" s="2"/>
      <c r="L20" s="2"/>
    </row>
    <row r="21" spans="2:12" x14ac:dyDescent="0.25">
      <c r="B21" s="17" t="s">
        <v>2</v>
      </c>
      <c r="C21" s="48"/>
      <c r="D21" s="46">
        <v>44173</v>
      </c>
      <c r="E21" s="54"/>
      <c r="F21" s="24"/>
      <c r="G21" s="65" t="str">
        <f>IF(E21&gt;C21, "Please do not enter a number in E21 greater then the total number of individuals listed in C21","")</f>
        <v/>
      </c>
      <c r="H21" s="15"/>
      <c r="I21" s="15"/>
      <c r="J21" s="15"/>
      <c r="K21" s="2"/>
      <c r="L21" s="2"/>
    </row>
    <row r="22" spans="2:12" ht="13.8" thickBot="1" x14ac:dyDescent="0.3">
      <c r="B22" s="40" t="s">
        <v>5</v>
      </c>
      <c r="C22" s="49"/>
      <c r="D22" s="90">
        <v>21876</v>
      </c>
      <c r="E22" s="55"/>
      <c r="F22" s="56"/>
      <c r="G22" s="65" t="str">
        <f>IF(E22&gt;C22, "Please do not enter a number in E22 greater then the total number of individuals listed in C22","")</f>
        <v/>
      </c>
      <c r="H22" s="15"/>
      <c r="I22" s="15"/>
      <c r="J22" s="15"/>
      <c r="K22" s="2"/>
      <c r="L22" s="2"/>
    </row>
    <row r="23" spans="2:12" ht="13.8" thickTop="1" x14ac:dyDescent="0.25">
      <c r="B23" s="18" t="s">
        <v>14</v>
      </c>
      <c r="C23" s="76">
        <f>SUM(C20:C22)</f>
        <v>0</v>
      </c>
      <c r="D23" s="75">
        <f>SUMPRODUCT(C20:C22,D20:D22)</f>
        <v>0</v>
      </c>
      <c r="E23" s="78">
        <f>SUM(E20:E22)</f>
        <v>0</v>
      </c>
      <c r="F23" s="75">
        <f>SUMPRODUCT(E20:E22,F20:F22)</f>
        <v>0</v>
      </c>
      <c r="G23" s="15"/>
      <c r="H23" s="2"/>
      <c r="I23" s="2"/>
      <c r="J23" s="2"/>
      <c r="K23" s="2"/>
      <c r="L23" s="2"/>
    </row>
    <row r="24" spans="2:12" x14ac:dyDescent="0.25">
      <c r="B24" s="18" t="s">
        <v>15</v>
      </c>
      <c r="C24" s="76">
        <f>C23</f>
        <v>0</v>
      </c>
      <c r="D24" s="75">
        <f>IFERROR(SUMPRODUCT(E20:E22,F20:F22)+((C20-E20)*D20+(C21-E21)*D21+(C22-E22)*D22),0)</f>
        <v>0</v>
      </c>
      <c r="E24" s="14"/>
      <c r="F24" s="14"/>
      <c r="G24" s="15"/>
      <c r="H24" s="2"/>
      <c r="I24" s="2"/>
      <c r="J24" s="2"/>
      <c r="K24" s="2"/>
      <c r="L24" s="2"/>
    </row>
    <row r="25" spans="2:12" x14ac:dyDescent="0.25">
      <c r="C25" s="14"/>
      <c r="D25" s="14"/>
      <c r="E25" s="14"/>
      <c r="F25" s="14"/>
      <c r="G25" s="15"/>
      <c r="H25" s="2"/>
      <c r="I25" s="2"/>
      <c r="J25" s="2"/>
      <c r="K25" s="2"/>
      <c r="L25" s="2"/>
    </row>
    <row r="26" spans="2:12" x14ac:dyDescent="0.25">
      <c r="C26" s="14"/>
      <c r="D26" s="14"/>
      <c r="E26" s="14"/>
      <c r="F26" s="14"/>
      <c r="G26" s="15"/>
      <c r="H26" s="2"/>
      <c r="I26" s="2"/>
      <c r="J26" s="2"/>
      <c r="K26" s="2"/>
      <c r="L26" s="2"/>
    </row>
    <row r="27" spans="2:12" ht="12.75" customHeight="1" x14ac:dyDescent="0.25">
      <c r="B27" s="37" t="s">
        <v>4</v>
      </c>
      <c r="C27" s="69"/>
      <c r="D27" s="70"/>
      <c r="E27" s="82" t="s">
        <v>8</v>
      </c>
      <c r="F27" s="83"/>
      <c r="G27" s="15"/>
      <c r="H27" s="2"/>
      <c r="I27" s="2"/>
      <c r="J27" s="2"/>
      <c r="K27" s="2"/>
      <c r="L27" s="2"/>
    </row>
    <row r="28" spans="2:12" ht="26.4" x14ac:dyDescent="0.25">
      <c r="B28" s="16" t="s">
        <v>6</v>
      </c>
      <c r="C28" s="62" t="s">
        <v>18</v>
      </c>
      <c r="D28" s="19" t="s">
        <v>38</v>
      </c>
      <c r="E28" s="63" t="s">
        <v>21</v>
      </c>
      <c r="F28" s="19" t="s">
        <v>29</v>
      </c>
      <c r="G28" s="15"/>
      <c r="H28" s="2"/>
      <c r="I28" s="2"/>
      <c r="J28" s="2"/>
      <c r="K28" s="2"/>
      <c r="L28" s="2"/>
    </row>
    <row r="29" spans="2:12" x14ac:dyDescent="0.25">
      <c r="B29" s="17" t="s">
        <v>11</v>
      </c>
      <c r="C29" s="50"/>
      <c r="D29" s="59">
        <v>202752</v>
      </c>
      <c r="E29" s="53"/>
      <c r="F29" s="59"/>
      <c r="G29" s="65" t="str">
        <f>IF(E29&gt;C29, "Please do not enter a number in E29 greater then the total number of individuals listed in C29","")</f>
        <v/>
      </c>
      <c r="H29" s="15"/>
      <c r="I29" s="15"/>
      <c r="J29" s="15"/>
      <c r="K29" s="2"/>
      <c r="L29" s="2"/>
    </row>
    <row r="30" spans="2:12" x14ac:dyDescent="0.25">
      <c r="B30" s="17" t="s">
        <v>12</v>
      </c>
      <c r="C30" s="51"/>
      <c r="D30" s="24">
        <v>44173</v>
      </c>
      <c r="E30" s="54"/>
      <c r="F30" s="24"/>
      <c r="G30" s="65" t="str">
        <f>IF(E30&gt;C30, "Please do not enter a number in E30 greater then the total number of individuals listed in C30","")</f>
        <v/>
      </c>
      <c r="H30" s="15"/>
      <c r="I30" s="15"/>
      <c r="J30" s="15"/>
      <c r="K30" s="2"/>
      <c r="L30" s="2"/>
    </row>
    <row r="31" spans="2:12" ht="13.8" thickBot="1" x14ac:dyDescent="0.3">
      <c r="B31" s="40" t="s">
        <v>0</v>
      </c>
      <c r="C31" s="52"/>
      <c r="D31" s="56">
        <v>21876</v>
      </c>
      <c r="E31" s="55"/>
      <c r="F31" s="56"/>
      <c r="G31" s="65" t="str">
        <f>IF(E31&gt;C31, "Please do not enter a number in E31 greater then the total number of individuals listed in C31","")</f>
        <v/>
      </c>
      <c r="H31" s="15"/>
      <c r="I31" s="15"/>
      <c r="J31" s="15"/>
      <c r="K31" s="2"/>
      <c r="L31" s="2"/>
    </row>
    <row r="32" spans="2:12" ht="13.8" thickTop="1" x14ac:dyDescent="0.25">
      <c r="B32" s="18" t="s">
        <v>17</v>
      </c>
      <c r="C32" s="76">
        <f>SUM(C29:C31)</f>
        <v>0</v>
      </c>
      <c r="D32" s="75">
        <f>SUMPRODUCT(C29:C31,D29:D31)</f>
        <v>0</v>
      </c>
      <c r="E32" s="78">
        <f>SUM(E29:E31)</f>
        <v>0</v>
      </c>
      <c r="F32" s="75">
        <f>SUMPRODUCT(E29:E31,F29:F31)</f>
        <v>0</v>
      </c>
      <c r="G32" s="2"/>
      <c r="H32" s="2"/>
      <c r="I32" s="2"/>
      <c r="J32" s="2"/>
      <c r="K32" s="2"/>
      <c r="L32" s="2"/>
    </row>
    <row r="33" spans="2:13" x14ac:dyDescent="0.25">
      <c r="B33" s="18" t="s">
        <v>16</v>
      </c>
      <c r="C33" s="76">
        <f>C32</f>
        <v>0</v>
      </c>
      <c r="D33" s="75">
        <f>IFERROR(SUMPRODUCT(E29:E31,F29:F31)+((C29-E29)*D29+(C30-E30)*D30+(C31-E31)*D31),0)</f>
        <v>0</v>
      </c>
      <c r="E33" s="60"/>
      <c r="F33" s="61"/>
      <c r="G33" s="2"/>
      <c r="H33" s="2"/>
      <c r="I33" s="2"/>
      <c r="J33" s="2"/>
      <c r="K33" s="2"/>
      <c r="L33" s="2"/>
    </row>
    <row r="34" spans="2:13" x14ac:dyDescent="0.25">
      <c r="D34" s="20"/>
      <c r="F34" s="20"/>
      <c r="G34" s="2"/>
      <c r="H34" s="2"/>
      <c r="I34" s="2"/>
      <c r="J34" s="2"/>
      <c r="K34" s="2"/>
      <c r="L34" s="2"/>
    </row>
    <row r="35" spans="2:13" x14ac:dyDescent="0.25">
      <c r="G35" s="2"/>
      <c r="H35" s="3"/>
      <c r="I35" s="2"/>
      <c r="J35" s="2"/>
      <c r="K35" s="2"/>
      <c r="L35" s="2"/>
    </row>
    <row r="36" spans="2:13" x14ac:dyDescent="0.25">
      <c r="B36" s="66" t="s">
        <v>31</v>
      </c>
      <c r="C36" s="71"/>
      <c r="D36" s="71"/>
      <c r="E36" s="72"/>
      <c r="H36" s="2"/>
      <c r="I36" s="2"/>
      <c r="J36" s="25"/>
      <c r="K36" s="2"/>
      <c r="L36" s="2"/>
      <c r="M36" s="2"/>
    </row>
    <row r="37" spans="2:13" x14ac:dyDescent="0.25">
      <c r="B37" s="5" t="s">
        <v>7</v>
      </c>
      <c r="C37" s="5" t="s">
        <v>3</v>
      </c>
      <c r="D37" s="21" t="s">
        <v>35</v>
      </c>
      <c r="E37" s="21" t="s">
        <v>30</v>
      </c>
      <c r="H37" s="2"/>
      <c r="I37" s="2"/>
      <c r="J37" s="25"/>
      <c r="K37" s="2"/>
      <c r="L37" s="2"/>
      <c r="M37" s="2"/>
    </row>
    <row r="38" spans="2:13" x14ac:dyDescent="0.25">
      <c r="B38" s="6" t="s">
        <v>25</v>
      </c>
      <c r="C38" s="79">
        <f>C11</f>
        <v>0</v>
      </c>
      <c r="D38" s="85"/>
      <c r="E38" s="81"/>
      <c r="F38" s="11"/>
      <c r="G38" s="11"/>
      <c r="H38" s="12"/>
      <c r="I38" s="2"/>
      <c r="J38" s="25"/>
      <c r="K38" s="2"/>
      <c r="L38" s="2"/>
      <c r="M38" s="2"/>
    </row>
    <row r="39" spans="2:13" ht="13.8" thickBot="1" x14ac:dyDescent="0.3">
      <c r="B39" s="40" t="s">
        <v>26</v>
      </c>
      <c r="C39" s="84">
        <f>C12</f>
        <v>0</v>
      </c>
      <c r="D39" s="102"/>
      <c r="E39" s="103"/>
      <c r="F39" s="11"/>
      <c r="G39" s="11"/>
      <c r="H39" s="12"/>
      <c r="I39" s="2"/>
      <c r="J39" s="25"/>
      <c r="K39" s="2"/>
      <c r="L39" s="2"/>
      <c r="M39" s="2"/>
    </row>
    <row r="40" spans="2:13" ht="13.8" thickTop="1" x14ac:dyDescent="0.25">
      <c r="B40" s="17" t="s">
        <v>54</v>
      </c>
      <c r="C40" s="73">
        <f>D33</f>
        <v>0</v>
      </c>
      <c r="D40" s="87"/>
      <c r="E40" s="101"/>
      <c r="G40" s="22"/>
      <c r="H40" s="23"/>
      <c r="I40" s="2"/>
      <c r="J40" s="2"/>
      <c r="K40" s="2"/>
      <c r="L40" s="2"/>
      <c r="M40" s="2"/>
    </row>
    <row r="41" spans="2:13" ht="13.8" thickBot="1" x14ac:dyDescent="0.3">
      <c r="B41" s="40" t="s">
        <v>55</v>
      </c>
      <c r="C41" s="74">
        <f>SUM(C39:C40)</f>
        <v>0</v>
      </c>
      <c r="D41" s="86">
        <f>C38-C41</f>
        <v>0</v>
      </c>
      <c r="E41" s="104">
        <f>IF(C38=0,0,C41/C38)</f>
        <v>0</v>
      </c>
      <c r="G41" s="22"/>
      <c r="H41" s="23"/>
      <c r="I41" s="2"/>
      <c r="J41" s="2"/>
      <c r="K41" s="2"/>
      <c r="L41" s="2"/>
      <c r="M41" s="2"/>
    </row>
    <row r="42" spans="2:13" ht="14.4" thickTop="1" thickBot="1" x14ac:dyDescent="0.3">
      <c r="B42" s="40" t="s">
        <v>57</v>
      </c>
      <c r="C42" s="84">
        <f>D24</f>
        <v>0</v>
      </c>
      <c r="D42" s="84"/>
      <c r="E42" s="99"/>
      <c r="F42" s="22"/>
      <c r="G42" s="11"/>
      <c r="H42" s="12"/>
      <c r="I42" s="2"/>
      <c r="J42" s="2"/>
      <c r="K42" s="2"/>
      <c r="L42" s="2"/>
      <c r="M42" s="2"/>
    </row>
    <row r="43" spans="2:13" ht="13.8" thickTop="1" x14ac:dyDescent="0.25">
      <c r="B43" s="18" t="s">
        <v>56</v>
      </c>
      <c r="C43" s="80">
        <f>C41+C42</f>
        <v>0</v>
      </c>
      <c r="D43" s="88">
        <f>C38-C43</f>
        <v>0</v>
      </c>
      <c r="E43" s="100">
        <f>IF(C38=0,0,C43/C38)</f>
        <v>0</v>
      </c>
      <c r="F43" s="10"/>
      <c r="G43" s="11"/>
      <c r="H43" s="12"/>
      <c r="I43" s="2"/>
      <c r="J43" s="2"/>
      <c r="K43" s="2"/>
      <c r="L43" s="2"/>
      <c r="M43" s="2"/>
    </row>
    <row r="45" spans="2:13" ht="13.8" thickBot="1" x14ac:dyDescent="0.3">
      <c r="B45" s="89" t="s">
        <v>34</v>
      </c>
    </row>
    <row r="46" spans="2:13" ht="156" customHeight="1" thickBot="1" x14ac:dyDescent="0.3">
      <c r="B46" s="111"/>
      <c r="C46" s="112"/>
      <c r="D46" s="112"/>
      <c r="E46" s="112"/>
      <c r="F46" s="113"/>
    </row>
  </sheetData>
  <sheetProtection algorithmName="SHA-512" hashValue="XIKDtn4Ihu82Yq4zuvhlsc8g5WQbVzqzsGxHkfWUXUQoC827EUF0X4fR7cxID2tqfCVyMgrWdkLP2NTgvLRNeA==" saltValue="edfn4yPhnGGIwNDrns2VPw==" spinCount="100000" sheet="1" objects="1" scenarios="1"/>
  <protectedRanges>
    <protectedRange sqref="C5:D7" name="AE Info"/>
    <protectedRange sqref="C29:F31" name="Waiver Capacity"/>
    <protectedRange sqref="C20:F22" name="Reserved Capacity"/>
    <protectedRange sqref="C11:C13" name="AE Budget"/>
    <protectedRange sqref="B46" name="Notes"/>
  </protectedRanges>
  <mergeCells count="5">
    <mergeCell ref="C5:D5"/>
    <mergeCell ref="C6:D6"/>
    <mergeCell ref="C7:D7"/>
    <mergeCell ref="B18:D18"/>
    <mergeCell ref="B46:F46"/>
  </mergeCells>
  <conditionalFormatting sqref="G20:J22">
    <cfRule type="expression" dxfId="1" priority="2">
      <formula>$G20 &lt;&gt; ""</formula>
    </cfRule>
  </conditionalFormatting>
  <conditionalFormatting sqref="G29:J31">
    <cfRule type="expression" dxfId="0" priority="1">
      <formula>$G29 &lt;&gt; ""</formula>
    </cfRule>
  </conditionalFormatting>
  <pageMargins left="0.25" right="0.25" top="0.75" bottom="0.75" header="0.3" footer="0.3"/>
  <pageSetup fitToHeight="0" orientation="landscape" r:id="rId1"/>
  <headerFooter scaleWithDoc="0">
    <oddHeader>&amp;L&amp;"Arial,Bold"Commonwealth of Pennsylvania
Office of Developmental Programs&amp;C&amp;"Arial,Bold"AE Growth Strategy Tool
Budget Projection&amp;R&amp;"Arial,Bold"Proprietary &amp;&amp; Confidential
For Internal Purposes Only</oddHeader>
    <oddFooter>&amp;L&amp;G&amp;C&amp;"Arial,Regular"&amp;P&amp;R&amp;"Arial,Bold"&amp;D</oddFooter>
  </headerFooter>
  <rowBreaks count="1" manualBreakCount="1">
    <brk id="35" min="1"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Disclaimer</vt:lpstr>
      <vt:lpstr>Instructions</vt:lpstr>
      <vt:lpstr>Projection Tool</vt:lpstr>
      <vt:lpstr>Disclaimer!Print_Area</vt:lpstr>
      <vt:lpstr>Instructions!Print_Area</vt:lpstr>
      <vt:lpstr>'Projection Tool'!Print_Area</vt:lpstr>
      <vt:lpstr>Instructions!Print_Titles</vt:lpstr>
      <vt:lpstr>'Projection Tool'!Print_Titles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Stine, Brandon</dc:creator>
  <cp:keywords/>
  <dc:description/>
  <cp:lastModifiedBy>Gawn, Alexander</cp:lastModifiedBy>
  <cp:revision/>
  <cp:lastPrinted>2025-03-03T23:13:18Z</cp:lastPrinted>
  <dcterms:created xsi:type="dcterms:W3CDTF">2024-11-22T13:51:49Z</dcterms:created>
  <dcterms:modified xsi:type="dcterms:W3CDTF">2026-02-18T19:04:01Z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2025-01-21T20:30:25Z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22225c90-21a0-49d5-8725-435d0c01f71d</vt:lpwstr>
  </property>
  <property fmtid="{D5CDD505-2E9C-101B-9397-08002B2CF9AE}" pid="8" name="MSIP_Label_38f1469a-2c2a-4aee-b92b-090d4c5468ff_ContentBits">
    <vt:lpwstr>0</vt:lpwstr>
  </property>
</Properties>
</file>