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https://pagov-my.sharepoint.com/personal/jmochon_pa_gov/Documents/My Documents/Bulletins In Progress/Room and Board/PUBLISH/"/>
    </mc:Choice>
  </mc:AlternateContent>
  <xr:revisionPtr revIDLastSave="4" documentId="8_{1578598F-BAEB-4E2A-BC99-269A457DD008}" xr6:coauthVersionLast="47" xr6:coauthVersionMax="47" xr10:uidLastSave="{4D30DB10-428B-401A-BA69-D12B351E120B}"/>
  <bookViews>
    <workbookView xWindow="-108" yWindow="-108" windowWidth="23256" windowHeight="12456" xr2:uid="{A0DB3673-BC34-4A53-92C5-B60A65230DE9}"/>
  </bookViews>
  <sheets>
    <sheet name="Calculator"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0" i="2" l="1"/>
  <c r="C11" i="2"/>
  <c r="C8" i="2"/>
  <c r="C9" i="2" s="1"/>
  <c r="C12" i="2" l="1"/>
</calcChain>
</file>

<file path=xl/sharedStrings.xml><?xml version="1.0" encoding="utf-8"?>
<sst xmlns="http://schemas.openxmlformats.org/spreadsheetml/2006/main" count="24" uniqueCount="24">
  <si>
    <t xml:space="preserve">Item </t>
  </si>
  <si>
    <t xml:space="preserve">Description </t>
  </si>
  <si>
    <t>Number</t>
  </si>
  <si>
    <t>Provider's Expenses for Home for All Individuals in Home</t>
  </si>
  <si>
    <t xml:space="preserve">The provider’s cost for all items included in room and board for each home where Residential Habilitation or Life Sharing services are provided as specified at § 6100.684. 
If the provider’s room and board expenses are captured in the aggregate, the monthly cost per individual can be obtained by dividing the total amount of room and board expenses by the number of individuals served in the home.  </t>
  </si>
  <si>
    <t xml:space="preserve">Total Number of Individuals in Home </t>
  </si>
  <si>
    <t>The total number of individuals who reside in the home.</t>
  </si>
  <si>
    <t>Individual's Monthly Benefits</t>
  </si>
  <si>
    <t>The total amount of benefits like Energy assistance (Low-Income Home Energy Assistance Program (LIHEAP)), rent rebates (Pennsylvania Property Tax/Rent Rebate Program), food and nutrition assistance (Supplemental Nutrition Assistance Program (SNAP).  For houseold benefits, the monthly cost per individual can be obtained by dividing the total amount of the benefit by the number of individuals served in the home.</t>
  </si>
  <si>
    <t xml:space="preserve">Individual's Total Monthly Income </t>
  </si>
  <si>
    <r>
      <t>Any earned wages, personal income from inheritance, Social Security such as Retirement Survivors Disability Insurance (RSDI), Supplemental Security Income (SSI), or the Pennsylvania Supplemental payment (SSP),</t>
    </r>
    <r>
      <rPr>
        <b/>
        <sz val="11"/>
        <rFont val="Arial"/>
        <family val="2"/>
      </rPr>
      <t xml:space="preserve"> excluding</t>
    </r>
    <r>
      <rPr>
        <sz val="11"/>
        <rFont val="Arial"/>
        <family val="2"/>
      </rPr>
      <t xml:space="preserve"> benefits like SNAP, LIHEAP, Rent Rebate, Energy Assistance.</t>
    </r>
  </si>
  <si>
    <t xml:space="preserve">Current Maximum SSI Payment </t>
  </si>
  <si>
    <t>The current maximum SSI payment amount.</t>
  </si>
  <si>
    <t>PA Supplement Amount</t>
  </si>
  <si>
    <t xml:space="preserve">The current PA state supplement amount. </t>
  </si>
  <si>
    <t xml:space="preserve">Current Maximum SSI Payment + PA Supplement Amount  </t>
  </si>
  <si>
    <t xml:space="preserve">Cell C6 + Cell C7 </t>
  </si>
  <si>
    <t>72% of Current SSI + PA Supplement Amount</t>
  </si>
  <si>
    <t>Cell C8 x 0.72</t>
  </si>
  <si>
    <t>72% of Individual's Monthly Income</t>
  </si>
  <si>
    <t>Cell C5 x 0.72</t>
  </si>
  <si>
    <t>Provider's Actual Room and Board Cost for Individual</t>
  </si>
  <si>
    <r>
      <t xml:space="preserve">(Cell C2 </t>
    </r>
    <r>
      <rPr>
        <sz val="11"/>
        <color theme="1"/>
        <rFont val="Calibri"/>
        <family val="2"/>
      </rPr>
      <t xml:space="preserve">÷ </t>
    </r>
    <r>
      <rPr>
        <sz val="11"/>
        <color theme="1"/>
        <rFont val="Arial"/>
        <family val="2"/>
      </rPr>
      <t>Cell C3) - Cell C4</t>
    </r>
  </si>
  <si>
    <r>
      <t>Room and Board Charge to the Individual:
Note:</t>
    </r>
    <r>
      <rPr>
        <sz val="11"/>
        <color theme="1"/>
        <rFont val="Arial"/>
        <family val="2"/>
      </rPr>
      <t xml:space="preserve"> If Income is less than the current Personal Needs Allowance, Room and Board may not be collected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</si>
</sst>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_);[Red]\(&quot;$&quot;#,##0\)"/>
    <numFmt numFmtId="164" formatCode="&quot;$&quot;#,##0"/>
    <numFmt numFmtId="165" formatCode="&quot;$&quot;#,##0.00"/>
  </numFmts>
  <fonts count="10" x14ac:knownFonts="1">
    <font>
      <sz val="11"/>
      <color theme="1"/>
      <name val="Calibri"/>
      <family val="2"/>
      <scheme val="minor"/>
    </font>
    <font>
      <b/>
      <sz val="11"/>
      <color theme="1"/>
      <name val="Calibri"/>
      <family val="2"/>
      <scheme val="minor"/>
    </font>
    <font>
      <b/>
      <sz val="11"/>
      <color rgb="FF000000"/>
      <name val="Arial"/>
      <family val="2"/>
    </font>
    <font>
      <sz val="11"/>
      <color rgb="FF000000"/>
      <name val="Arial"/>
      <family val="2"/>
    </font>
    <font>
      <sz val="11"/>
      <color theme="1"/>
      <name val="Arial"/>
      <family val="2"/>
    </font>
    <font>
      <b/>
      <sz val="11"/>
      <color theme="1"/>
      <name val="Arial"/>
      <family val="2"/>
    </font>
    <font>
      <sz val="11"/>
      <color theme="1"/>
      <name val="Calibri"/>
      <family val="2"/>
    </font>
    <font>
      <sz val="11"/>
      <name val="Arial"/>
      <family val="2"/>
    </font>
    <font>
      <b/>
      <sz val="11"/>
      <name val="Arial"/>
      <family val="2"/>
    </font>
    <font>
      <b/>
      <sz val="11"/>
      <color theme="3"/>
      <name val="Arial"/>
      <family val="2"/>
    </font>
  </fonts>
  <fills count="6">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lightUp">
        <fgColor theme="0" tint="-0.24994659260841701"/>
        <bgColor theme="0"/>
      </patternFill>
    </fill>
    <fill>
      <patternFill patternType="lightUp">
        <fgColor theme="0" tint="-0.24994659260841701"/>
        <bgColor indexed="65"/>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0">
    <xf numFmtId="0" fontId="0" fillId="0" borderId="0" xfId="0"/>
    <xf numFmtId="0" fontId="4" fillId="3" borderId="0" xfId="0" applyFont="1" applyFill="1"/>
    <xf numFmtId="0" fontId="2" fillId="2" borderId="1" xfId="0" applyFont="1" applyFill="1" applyBorder="1" applyAlignment="1">
      <alignment vertical="center" wrapText="1"/>
    </xf>
    <xf numFmtId="0" fontId="2" fillId="2" borderId="1" xfId="0" applyFont="1" applyFill="1" applyBorder="1" applyAlignment="1">
      <alignment horizontal="left" vertical="center" wrapText="1"/>
    </xf>
    <xf numFmtId="164" fontId="5" fillId="3" borderId="1" xfId="0" applyNumberFormat="1" applyFont="1" applyFill="1" applyBorder="1" applyAlignment="1">
      <alignment horizontal="left" vertical="top"/>
    </xf>
    <xf numFmtId="0" fontId="8" fillId="3" borderId="1" xfId="0" applyFont="1" applyFill="1" applyBorder="1" applyAlignment="1">
      <alignment horizontal="left" wrapText="1"/>
    </xf>
    <xf numFmtId="0" fontId="7" fillId="3" borderId="1" xfId="0" applyFont="1" applyFill="1" applyBorder="1" applyAlignment="1">
      <alignment horizontal="left" wrapText="1"/>
    </xf>
    <xf numFmtId="165" fontId="9" fillId="0" borderId="1" xfId="0" applyNumberFormat="1" applyFont="1" applyFill="1" applyBorder="1" applyAlignment="1" applyProtection="1">
      <alignment horizontal="left" wrapText="1"/>
      <protection locked="0"/>
    </xf>
    <xf numFmtId="0" fontId="3" fillId="3" borderId="1" xfId="0" applyFont="1" applyFill="1" applyBorder="1" applyAlignment="1">
      <alignment horizontal="left" wrapText="1"/>
    </xf>
    <xf numFmtId="1" fontId="9" fillId="0" borderId="1" xfId="0" applyNumberFormat="1" applyFont="1" applyFill="1" applyBorder="1" applyAlignment="1" applyProtection="1">
      <alignment horizontal="left" wrapText="1"/>
      <protection locked="0"/>
    </xf>
    <xf numFmtId="0" fontId="2" fillId="3" borderId="1" xfId="0" applyFont="1" applyFill="1" applyBorder="1" applyAlignment="1">
      <alignment horizontal="left" wrapText="1"/>
    </xf>
    <xf numFmtId="0" fontId="5" fillId="3" borderId="1" xfId="0" applyFont="1" applyFill="1" applyBorder="1" applyAlignment="1">
      <alignment horizontal="left" wrapText="1"/>
    </xf>
    <xf numFmtId="0" fontId="4" fillId="3" borderId="1" xfId="0" applyFont="1" applyFill="1" applyBorder="1" applyAlignment="1">
      <alignment horizontal="left" wrapText="1"/>
    </xf>
    <xf numFmtId="0" fontId="5" fillId="4" borderId="1" xfId="0" applyFont="1" applyFill="1" applyBorder="1" applyAlignment="1">
      <alignment horizontal="left" wrapText="1"/>
    </xf>
    <xf numFmtId="0" fontId="4" fillId="4" borderId="1" xfId="0" applyFont="1" applyFill="1" applyBorder="1" applyAlignment="1">
      <alignment horizontal="left" wrapText="1"/>
    </xf>
    <xf numFmtId="6" fontId="4" fillId="5" borderId="1" xfId="0" applyNumberFormat="1" applyFont="1" applyFill="1" applyBorder="1" applyAlignment="1">
      <alignment horizontal="left"/>
    </xf>
    <xf numFmtId="165" fontId="4" fillId="5" borderId="1" xfId="0" applyNumberFormat="1" applyFont="1" applyFill="1" applyBorder="1" applyAlignment="1">
      <alignment horizontal="left"/>
    </xf>
    <xf numFmtId="165" fontId="4" fillId="4" borderId="1" xfId="0" applyNumberFormat="1" applyFont="1" applyFill="1" applyBorder="1" applyAlignment="1">
      <alignment horizontal="left"/>
    </xf>
    <xf numFmtId="0" fontId="5" fillId="2" borderId="1" xfId="0" applyFont="1" applyFill="1" applyBorder="1" applyAlignment="1">
      <alignment horizontal="right" vertical="top" wrapText="1"/>
    </xf>
    <xf numFmtId="0" fontId="1" fillId="2" borderId="1" xfId="0" applyFont="1" applyFill="1" applyBorder="1" applyAlignment="1">
      <alignment horizontal="right" vertical="top"/>
    </xf>
  </cellXfs>
  <cellStyles count="1">
    <cellStyle name="Normal" xfId="0" builtinId="0"/>
  </cellStyles>
  <dxfs count="0"/>
  <tableStyles count="0" defaultTableStyle="TableStyleMedium2" defaultPivotStyle="PivotStyleLight16"/>
  <colors>
    <mruColors>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C0946-DBF7-406E-BAEB-077D568EFE3C}">
  <dimension ref="A1:C12"/>
  <sheetViews>
    <sheetView tabSelected="1" view="pageLayout" zoomScaleNormal="90" workbookViewId="0">
      <selection activeCell="B2" sqref="B2"/>
    </sheetView>
  </sheetViews>
  <sheetFormatPr defaultColWidth="8.6640625" defaultRowHeight="13.8" x14ac:dyDescent="0.25"/>
  <cols>
    <col min="1" max="1" width="38.6640625" style="1" customWidth="1"/>
    <col min="2" max="2" width="80.33203125" style="1" customWidth="1"/>
    <col min="3" max="3" width="13.33203125" style="1" customWidth="1"/>
    <col min="4" max="4" width="40.33203125" style="1" customWidth="1"/>
    <col min="5" max="16384" width="8.6640625" style="1"/>
  </cols>
  <sheetData>
    <row r="1" spans="1:3" x14ac:dyDescent="0.25">
      <c r="A1" s="2" t="s">
        <v>0</v>
      </c>
      <c r="B1" s="2" t="s">
        <v>1</v>
      </c>
      <c r="C1" s="3" t="s">
        <v>2</v>
      </c>
    </row>
    <row r="2" spans="1:3" ht="93.45" customHeight="1" x14ac:dyDescent="0.25">
      <c r="A2" s="5" t="s">
        <v>3</v>
      </c>
      <c r="B2" s="6" t="s">
        <v>4</v>
      </c>
      <c r="C2" s="7">
        <v>0</v>
      </c>
    </row>
    <row r="3" spans="1:3" ht="29.7" customHeight="1" x14ac:dyDescent="0.25">
      <c r="A3" s="5" t="s">
        <v>5</v>
      </c>
      <c r="B3" s="8" t="s">
        <v>6</v>
      </c>
      <c r="C3" s="9">
        <v>0</v>
      </c>
    </row>
    <row r="4" spans="1:3" ht="85.2" customHeight="1" x14ac:dyDescent="0.25">
      <c r="A4" s="10" t="s">
        <v>7</v>
      </c>
      <c r="B4" s="6" t="s">
        <v>8</v>
      </c>
      <c r="C4" s="7">
        <v>0</v>
      </c>
    </row>
    <row r="5" spans="1:3" ht="72.45" customHeight="1" x14ac:dyDescent="0.25">
      <c r="A5" s="5" t="s">
        <v>9</v>
      </c>
      <c r="B5" s="6" t="s">
        <v>10</v>
      </c>
      <c r="C5" s="7">
        <v>0</v>
      </c>
    </row>
    <row r="6" spans="1:3" ht="32.700000000000003" customHeight="1" x14ac:dyDescent="0.25">
      <c r="A6" s="5" t="s">
        <v>11</v>
      </c>
      <c r="B6" s="6" t="s">
        <v>12</v>
      </c>
      <c r="C6" s="7">
        <v>0</v>
      </c>
    </row>
    <row r="7" spans="1:3" ht="30.45" customHeight="1" x14ac:dyDescent="0.25">
      <c r="A7" s="11" t="s">
        <v>13</v>
      </c>
      <c r="B7" s="12" t="s">
        <v>14</v>
      </c>
      <c r="C7" s="7">
        <v>0</v>
      </c>
    </row>
    <row r="8" spans="1:3" ht="39.450000000000003" customHeight="1" x14ac:dyDescent="0.25">
      <c r="A8" s="13" t="s">
        <v>15</v>
      </c>
      <c r="B8" s="14" t="s">
        <v>16</v>
      </c>
      <c r="C8" s="15">
        <f>C6+C7</f>
        <v>0</v>
      </c>
    </row>
    <row r="9" spans="1:3" ht="46.95" customHeight="1" x14ac:dyDescent="0.25">
      <c r="A9" s="13" t="s">
        <v>17</v>
      </c>
      <c r="B9" s="14" t="s">
        <v>18</v>
      </c>
      <c r="C9" s="15">
        <f>C8*0.72</f>
        <v>0</v>
      </c>
    </row>
    <row r="10" spans="1:3" ht="40.200000000000003" customHeight="1" x14ac:dyDescent="0.25">
      <c r="A10" s="13" t="s">
        <v>19</v>
      </c>
      <c r="B10" s="14" t="s">
        <v>20</v>
      </c>
      <c r="C10" s="16">
        <f>C5*0.72</f>
        <v>0</v>
      </c>
    </row>
    <row r="11" spans="1:3" ht="46.95" customHeight="1" x14ac:dyDescent="0.3">
      <c r="A11" s="13" t="s">
        <v>21</v>
      </c>
      <c r="B11" s="14" t="s">
        <v>22</v>
      </c>
      <c r="C11" s="17" t="e">
        <f>(C2/C3)-C4</f>
        <v>#DIV/0!</v>
      </c>
    </row>
    <row r="12" spans="1:3" ht="29.7" customHeight="1" x14ac:dyDescent="0.25">
      <c r="A12" s="18" t="s">
        <v>23</v>
      </c>
      <c r="B12" s="19"/>
      <c r="C12" s="4" t="e">
        <f>MIN(C9, C10, C11)</f>
        <v>#DIV/0!</v>
      </c>
    </row>
  </sheetData>
  <sheetProtection algorithmName="SHA-512" hashValue="RLUBmPzLRZJkx11+piPE/WJEm5robQCyX+ZT/AqBW5REt92Sf+DZRTMMxWQBot0QLGPiImUQsW2tzoh6TbUkEw==" saltValue="tYUzGgaDw0m7JbR5ZZx+nQ==" spinCount="100000" sheet="1" objects="1" scenarios="1"/>
  <mergeCells count="1">
    <mergeCell ref="A12:B12"/>
  </mergeCells>
  <pageMargins left="0.7" right="0.7" top="0.75" bottom="0.75" header="0.3" footer="0.3"/>
  <pageSetup paperSize="5" orientation="landscape" r:id="rId1"/>
  <headerFooter>
    <oddHeader>&amp;L00-25-01 Attachment 2&amp;CRoom and Board Calculator</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8409FBD0EE26241B74C608990210E99" ma:contentTypeVersion="6" ma:contentTypeDescription="Create a new document." ma:contentTypeScope="" ma:versionID="933e5e58ae961d31c8cd19ba18a3f614">
  <xsd:schema xmlns:xsd="http://www.w3.org/2001/XMLSchema" xmlns:xs="http://www.w3.org/2001/XMLSchema" xmlns:p="http://schemas.microsoft.com/office/2006/metadata/properties" xmlns:ns2="1d34571d-39e1-4161-83a8-aab3b12cd1de" xmlns:ns3="e9800f63-d8b4-4df5-be82-ad81741c3c61" targetNamespace="http://schemas.microsoft.com/office/2006/metadata/properties" ma:root="true" ma:fieldsID="d318f0ccf3f835f9580a1fc0ff78df7e" ns2:_="" ns3:_="">
    <xsd:import namespace="1d34571d-39e1-4161-83a8-aab3b12cd1de"/>
    <xsd:import namespace="e9800f63-d8b4-4df5-be82-ad81741c3c6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d34571d-39e1-4161-83a8-aab3b12cd1d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9800f63-d8b4-4df5-be82-ad81741c3c61"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8D22161-D06E-461D-9BA1-ADE8E147B17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d34571d-39e1-4161-83a8-aab3b12cd1de"/>
    <ds:schemaRef ds:uri="e9800f63-d8b4-4df5-be82-ad81741c3c6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9E2E7C6-9F88-42EA-B25E-60AB31752C91}">
  <ds:schemaRefs>
    <ds:schemaRef ds:uri="http://schemas.microsoft.com/sharepoint/v3/contenttype/forms"/>
  </ds:schemaRefs>
</ds:datastoreItem>
</file>

<file path=customXml/itemProps3.xml><?xml version="1.0" encoding="utf-8"?>
<ds:datastoreItem xmlns:ds="http://schemas.openxmlformats.org/officeDocument/2006/customXml" ds:itemID="{84B23E6A-752C-4554-BC62-5B02D15D8A2A}">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Calculator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Melusky, Ronald</dc:creator>
  <cp:keywords/>
  <dc:description/>
  <cp:lastModifiedBy>Mochon, Julie</cp:lastModifiedBy>
  <cp:revision/>
  <dcterms:created xsi:type="dcterms:W3CDTF">2024-10-03T12:56:10Z</dcterms:created>
  <dcterms:modified xsi:type="dcterms:W3CDTF">2025-03-11T14:15:09Z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0x01010068409FBD0EE26241B74C608990210E99</vt:lpwstr>
  </property>
</Properties>
</file>